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EMaciha\Downloads\"/>
    </mc:Choice>
  </mc:AlternateContent>
  <xr:revisionPtr revIDLastSave="0" documentId="13_ncr:1_{10839054-E771-44C3-8103-88ABBAE78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lendar" sheetId="1" r:id="rId1"/>
    <sheet name="©" sheetId="2" r:id="rId2"/>
  </sheets>
  <definedNames>
    <definedName name="_xlnm.Print_Area" localSheetId="0">Calendar!$B$6:$AB$44</definedName>
    <definedName name="valuevx">42.314159</definedName>
    <definedName name="vertex42_copyright" hidden="1">"© 2013-2019 Vertex42 LLC"</definedName>
    <definedName name="vertex42_id" hidden="1">"yearly-calendar-notes-landscape.xlsx"</definedName>
    <definedName name="vertex42_title" hidden="1">"Yearly Calendar Template with Notes - Landscape"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H18" i="1"/>
  <c r="G18" i="1"/>
  <c r="F18" i="1"/>
  <c r="E18" i="1"/>
  <c r="D18" i="1"/>
  <c r="C18" i="1"/>
  <c r="B18" i="1"/>
  <c r="P18" i="1"/>
  <c r="O18" i="1"/>
  <c r="N18" i="1"/>
  <c r="M18" i="1"/>
  <c r="L18" i="1"/>
  <c r="K18" i="1"/>
  <c r="J18" i="1"/>
  <c r="X18" i="1"/>
  <c r="W18" i="1"/>
  <c r="V18" i="1"/>
  <c r="U18" i="1"/>
  <c r="T18" i="1"/>
  <c r="S18" i="1"/>
  <c r="R18" i="1"/>
  <c r="X9" i="1"/>
  <c r="W9" i="1"/>
  <c r="V9" i="1"/>
  <c r="U9" i="1"/>
  <c r="T9" i="1"/>
  <c r="S9" i="1"/>
  <c r="R9" i="1"/>
  <c r="K9" i="1"/>
  <c r="P9" i="1" l="1"/>
  <c r="O9" i="1"/>
  <c r="N9" i="1"/>
  <c r="M9" i="1"/>
  <c r="L9" i="1"/>
  <c r="J9" i="1"/>
  <c r="D9" i="1"/>
  <c r="B9" i="1"/>
  <c r="H9" i="1"/>
  <c r="G9" i="1"/>
  <c r="F9" i="1"/>
  <c r="E9" i="1"/>
  <c r="C9" i="1"/>
  <c r="J8" i="1" l="1"/>
  <c r="B10" i="1"/>
  <c r="C10" i="1" s="1"/>
  <c r="D10" i="1" s="1"/>
  <c r="B11" i="1" s="1"/>
  <c r="C11" i="1" s="1"/>
  <c r="D11" i="1" s="1"/>
  <c r="E11" i="1" l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R8" i="1"/>
  <c r="B17" i="1" s="1"/>
  <c r="J17" i="1" s="1"/>
  <c r="R17" i="1" s="1"/>
  <c r="B26" i="1" s="1"/>
  <c r="J10" i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B6" i="1"/>
  <c r="M12" i="1" l="1"/>
  <c r="N12" i="1" s="1"/>
  <c r="O12" i="1" s="1"/>
  <c r="P12" i="1" s="1"/>
  <c r="J13" i="1" s="1"/>
  <c r="K13" i="1" s="1"/>
  <c r="J26" i="1"/>
  <c r="R26" i="1" s="1"/>
  <c r="R10" i="1"/>
  <c r="S10" i="1" s="1"/>
  <c r="T10" i="1" s="1"/>
  <c r="U10" i="1" s="1"/>
  <c r="V10" i="1" s="1"/>
  <c r="L13" i="1" l="1"/>
  <c r="M13" i="1" s="1"/>
  <c r="W10" i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B19" i="1"/>
  <c r="C19" i="1" s="1"/>
  <c r="D19" i="1" s="1"/>
  <c r="E19" i="1" s="1"/>
  <c r="F19" i="1" s="1"/>
  <c r="G19" i="1" l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N13" i="1"/>
  <c r="O13" i="1" s="1"/>
  <c r="P13" i="1" s="1"/>
  <c r="J14" i="1" s="1"/>
  <c r="K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9" i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R19" i="1" l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B28" i="1" l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l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J28" i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l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R28" i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l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</calcChain>
</file>

<file path=xl/sharedStrings.xml><?xml version="1.0" encoding="utf-8"?>
<sst xmlns="http://schemas.openxmlformats.org/spreadsheetml/2006/main" count="89" uniqueCount="72">
  <si>
    <t>Start Day</t>
  </si>
  <si>
    <t>Month:</t>
  </si>
  <si>
    <t>Year:</t>
  </si>
  <si>
    <t>Yearly Calendar Template</t>
  </si>
  <si>
    <t>← Choose the year, start month, and start day</t>
  </si>
  <si>
    <t>← Enter dates and descriptions or leave blank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</si>
  <si>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</si>
  <si>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</si>
  <si>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</si>
  <si>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</si>
  <si>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More Yearly Calendars</t>
  </si>
  <si>
    <t>© 2013-2019 Vertex42 LLC</t>
  </si>
  <si>
    <t>RELATED TEMPLATES</t>
  </si>
  <si>
    <t>► Monthly Calendar with Holidays</t>
  </si>
  <si>
    <t>► Schedules and Planners</t>
  </si>
  <si>
    <t>► More Calendar Templates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</si>
  <si>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</si>
  <si>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</si>
  <si>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</si>
  <si>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</si>
  <si>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</si>
  <si>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</si>
  <si>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</si>
  <si>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</si>
  <si>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989.366.5592     www.ollrcs.org     1037 W. Houghton Lake Dr.  Prudenville, MI  48651</t>
  </si>
  <si>
    <t>Nov 6</t>
  </si>
  <si>
    <t>Oct 2nd</t>
  </si>
  <si>
    <t xml:space="preserve">Oct 2nd </t>
  </si>
  <si>
    <t>Nov 1</t>
  </si>
  <si>
    <t>Nov 2</t>
  </si>
  <si>
    <t>Nov 20</t>
  </si>
  <si>
    <t>Dec 4</t>
  </si>
  <si>
    <t>Dec 7</t>
  </si>
  <si>
    <t>Dec 8</t>
  </si>
  <si>
    <t xml:space="preserve">Pet Blessing 11:00 AM </t>
  </si>
  <si>
    <t>All Saints Day Masses 9AM and 4PM</t>
  </si>
  <si>
    <t>All Souls Day Masses 9AM and 4PM</t>
  </si>
  <si>
    <t>The Immaculate Conception of the Blessed Virgin Mary 4PM</t>
  </si>
  <si>
    <t>The Immaculate Conception of the Blessed Virgin Mary 9AM</t>
  </si>
  <si>
    <t>Dec 15</t>
  </si>
  <si>
    <t>Dec 18</t>
  </si>
  <si>
    <t xml:space="preserve">Parish Penance Service 5PM </t>
  </si>
  <si>
    <t xml:space="preserve">Dec 24 </t>
  </si>
  <si>
    <t xml:space="preserve">Christmas Eve Mass 4PM </t>
  </si>
  <si>
    <t>Dec 25</t>
  </si>
  <si>
    <t>Christmas Day Mass 9AM</t>
  </si>
  <si>
    <t>Dec 31</t>
  </si>
  <si>
    <t>New Years Eve Mass 4 PM</t>
  </si>
  <si>
    <t>Jan 1</t>
  </si>
  <si>
    <t>New Year Days Mass 9 AM</t>
  </si>
  <si>
    <t>Jan 8</t>
  </si>
  <si>
    <t>Faith Formation</t>
  </si>
  <si>
    <t>Jan 22</t>
  </si>
  <si>
    <t xml:space="preserve">Faith Formation </t>
  </si>
  <si>
    <t>Feb 5</t>
  </si>
  <si>
    <t>Feb 19</t>
  </si>
  <si>
    <t>Feb 22</t>
  </si>
  <si>
    <t>Ash Wednesday 9 am and 4PM</t>
  </si>
  <si>
    <t>Mar 5</t>
  </si>
  <si>
    <t>Mar 19</t>
  </si>
  <si>
    <t>Apr 2</t>
  </si>
  <si>
    <t>Apr 6-8</t>
  </si>
  <si>
    <t xml:space="preserve">Holy Week </t>
  </si>
  <si>
    <t>Apr 23</t>
  </si>
  <si>
    <t>May 7</t>
  </si>
  <si>
    <t>May 21</t>
  </si>
  <si>
    <t>Mar 29</t>
  </si>
  <si>
    <t xml:space="preserve">First Communion                                                                                  TBD </t>
  </si>
  <si>
    <t>First Reconciliation                                                                              TBD</t>
  </si>
  <si>
    <r>
      <t xml:space="preserve">Our Lady of the Lake Faith Formation                              </t>
    </r>
    <r>
      <rPr>
        <b/>
        <sz val="12"/>
        <color rgb="FFFF6600"/>
        <rFont val="Arial"/>
        <family val="2"/>
      </rPr>
      <t>10:00 AM-11:30 AM</t>
    </r>
    <r>
      <rPr>
        <b/>
        <sz val="12"/>
        <color theme="4" tint="-0.249977111117893"/>
        <rFont val="Arial"/>
        <family val="2"/>
      </rPr>
      <t xml:space="preserve">                                               </t>
    </r>
    <r>
      <rPr>
        <b/>
        <sz val="10"/>
        <color theme="4" tint="-0.249977111117893"/>
        <rFont val="Arial"/>
        <family val="2"/>
      </rPr>
      <t>Fellowship from 10:00 AM- 10:30 AM</t>
    </r>
  </si>
  <si>
    <t>Notes:</t>
  </si>
  <si>
    <t>Oct 16th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</si>
</sst>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34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theme="0" tint="-0.249977111117893"/>
      <name val="Arial"/>
      <family val="2"/>
      <scheme val="minor"/>
    </font>
    <font>
      <sz val="9"/>
      <color theme="4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b/>
      <sz val="9"/>
      <color theme="1" tint="0.499984740745262"/>
      <name val="Arial"/>
      <family val="2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  <scheme val="major"/>
    </font>
    <font>
      <b/>
      <sz val="10"/>
      <name val="Arial"/>
      <family val="2"/>
      <scheme val="minor"/>
    </font>
    <font>
      <b/>
      <sz val="32"/>
      <color theme="4" tint="-0.249977111117893"/>
      <name val="Arial"/>
      <family val="1"/>
      <scheme val="major"/>
    </font>
    <font>
      <b/>
      <sz val="12"/>
      <color theme="4" tint="-0.249977111117893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  <scheme val="minor"/>
    </font>
    <font>
      <b/>
      <sz val="8"/>
      <color rgb="FFFF0000"/>
      <name val="Arial"/>
      <family val="2"/>
    </font>
    <font>
      <b/>
      <sz val="10"/>
      <color theme="4" tint="-0.249977111117893"/>
      <name val="Arial"/>
      <family val="2"/>
    </font>
    <font>
      <b/>
      <sz val="12"/>
      <color rgb="FFFF6600"/>
      <name val="Arial"/>
      <family val="2"/>
    </font>
    <font>
      <b/>
      <sz val="8"/>
      <name val="Arial Black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3" fillId="2" borderId="0" xfId="0" applyFont="1" applyFill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6" fillId="5" borderId="1" xfId="0" applyFont="1" applyFill="1" applyBorder="1" applyAlignment="1">
      <alignment horizontal="left" vertical="center" indent="1"/>
    </xf>
    <xf numFmtId="0" fontId="16" fillId="5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vertical="center"/>
    </xf>
    <xf numFmtId="0" fontId="5" fillId="6" borderId="0" xfId="0" applyFont="1" applyFill="1"/>
    <xf numFmtId="0" fontId="18" fillId="6" borderId="0" xfId="0" applyFont="1" applyFill="1" applyAlignment="1">
      <alignment horizontal="left" wrapText="1" indent="1"/>
    </xf>
    <xf numFmtId="0" fontId="19" fillId="6" borderId="0" xfId="0" applyFont="1" applyFill="1"/>
    <xf numFmtId="0" fontId="18" fillId="6" borderId="0" xfId="0" applyFont="1" applyFill="1"/>
    <xf numFmtId="0" fontId="18" fillId="6" borderId="0" xfId="0" applyFont="1" applyFill="1" applyAlignment="1">
      <alignment horizontal="left" wrapText="1"/>
    </xf>
    <xf numFmtId="0" fontId="20" fillId="6" borderId="0" xfId="0" applyFont="1" applyFill="1" applyAlignment="1">
      <alignment horizontal="left" wrapText="1"/>
    </xf>
    <xf numFmtId="0" fontId="21" fillId="6" borderId="0" xfId="0" applyFont="1" applyFill="1" applyAlignment="1">
      <alignment horizontal="left" wrapText="1"/>
    </xf>
    <xf numFmtId="0" fontId="18" fillId="6" borderId="0" xfId="0" applyFont="1" applyFill="1" applyAlignment="1">
      <alignment horizontal="left"/>
    </xf>
    <xf numFmtId="0" fontId="22" fillId="6" borderId="0" xfId="0" applyFont="1" applyFill="1" applyAlignment="1">
      <alignment horizontal="left" wrapText="1"/>
    </xf>
    <xf numFmtId="0" fontId="5" fillId="0" borderId="0" xfId="0" applyFont="1"/>
    <xf numFmtId="0" fontId="15" fillId="6" borderId="0" xfId="1" applyFill="1" applyAlignment="1" applyProtection="1">
      <alignment horizontal="left" wrapText="1"/>
    </xf>
    <xf numFmtId="0" fontId="24" fillId="0" borderId="0" xfId="0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4" fillId="2" borderId="0" xfId="0" applyFont="1" applyFill="1"/>
    <xf numFmtId="0" fontId="2" fillId="0" borderId="0" xfId="0" applyFont="1"/>
    <xf numFmtId="0" fontId="7" fillId="4" borderId="2" xfId="0" applyFont="1" applyFill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8" borderId="2" xfId="0" applyNumberFormat="1" applyFont="1" applyFill="1" applyBorder="1" applyAlignment="1">
      <alignment horizontal="center" vertical="center"/>
    </xf>
    <xf numFmtId="164" fontId="6" fillId="7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/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left"/>
    </xf>
    <xf numFmtId="0" fontId="2" fillId="2" borderId="4" xfId="0" applyFont="1" applyFill="1" applyBorder="1" applyAlignment="1">
      <alignment horizontal="right"/>
    </xf>
    <xf numFmtId="0" fontId="2" fillId="0" borderId="4" xfId="0" applyFont="1" applyBorder="1"/>
    <xf numFmtId="0" fontId="2" fillId="2" borderId="5" xfId="0" applyFont="1" applyFill="1" applyBorder="1"/>
    <xf numFmtId="49" fontId="2" fillId="2" borderId="0" xfId="0" applyNumberFormat="1" applyFont="1" applyFill="1" applyAlignment="1">
      <alignment horizontal="left"/>
    </xf>
    <xf numFmtId="0" fontId="15" fillId="2" borderId="0" xfId="1" applyFill="1" applyBorder="1" applyAlignment="1" applyProtection="1">
      <alignment horizontal="right"/>
    </xf>
    <xf numFmtId="0" fontId="9" fillId="0" borderId="0" xfId="0" applyFont="1"/>
    <xf numFmtId="0" fontId="8" fillId="2" borderId="0" xfId="0" applyFont="1" applyFill="1" applyAlignment="1">
      <alignment horizontal="right"/>
    </xf>
    <xf numFmtId="0" fontId="2" fillId="0" borderId="5" xfId="0" applyFont="1" applyBorder="1"/>
    <xf numFmtId="49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11" fillId="0" borderId="0" xfId="0" applyFont="1"/>
    <xf numFmtId="0" fontId="2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1" applyBorder="1" applyAlignment="1" applyProtection="1">
      <alignment vertical="center"/>
    </xf>
    <xf numFmtId="0" fontId="2" fillId="0" borderId="9" xfId="0" applyFont="1" applyBorder="1" applyAlignment="1">
      <alignment vertical="center"/>
    </xf>
    <xf numFmtId="49" fontId="3" fillId="6" borderId="7" xfId="0" quotePrefix="1" applyNumberFormat="1" applyFont="1" applyFill="1" applyBorder="1" applyAlignment="1">
      <alignment horizontal="left"/>
    </xf>
    <xf numFmtId="0" fontId="3" fillId="6" borderId="8" xfId="0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center" vertical="center"/>
    </xf>
    <xf numFmtId="49" fontId="3" fillId="6" borderId="7" xfId="0" applyNumberFormat="1" applyFont="1" applyFill="1" applyBorder="1" applyAlignment="1">
      <alignment horizontal="left"/>
    </xf>
    <xf numFmtId="0" fontId="3" fillId="6" borderId="8" xfId="0" applyFont="1" applyFill="1" applyBorder="1" applyAlignment="1">
      <alignment horizontal="right" vertical="center"/>
    </xf>
    <xf numFmtId="49" fontId="29" fillId="6" borderId="7" xfId="0" applyNumberFormat="1" applyFont="1" applyFill="1" applyBorder="1" applyAlignment="1">
      <alignment horizontal="left"/>
    </xf>
    <xf numFmtId="0" fontId="30" fillId="6" borderId="8" xfId="0" applyFont="1" applyFill="1" applyBorder="1"/>
    <xf numFmtId="164" fontId="6" fillId="9" borderId="2" xfId="0" applyNumberFormat="1" applyFont="1" applyFill="1" applyBorder="1" applyAlignment="1">
      <alignment horizontal="center" vertical="center"/>
    </xf>
    <xf numFmtId="164" fontId="6" fillId="10" borderId="2" xfId="0" applyNumberFormat="1" applyFont="1" applyFill="1" applyBorder="1" applyAlignment="1">
      <alignment horizontal="center" vertical="center"/>
    </xf>
    <xf numFmtId="49" fontId="3" fillId="11" borderId="7" xfId="0" applyNumberFormat="1" applyFont="1" applyFill="1" applyBorder="1" applyAlignment="1">
      <alignment horizontal="left"/>
    </xf>
    <xf numFmtId="0" fontId="3" fillId="11" borderId="8" xfId="0" applyFont="1" applyFill="1" applyBorder="1" applyAlignment="1">
      <alignment horizontal="right"/>
    </xf>
    <xf numFmtId="49" fontId="3" fillId="7" borderId="7" xfId="0" applyNumberFormat="1" applyFont="1" applyFill="1" applyBorder="1" applyAlignment="1">
      <alignment horizontal="left"/>
    </xf>
    <xf numFmtId="165" fontId="3" fillId="7" borderId="8" xfId="0" quotePrefix="1" applyNumberFormat="1" applyFont="1" applyFill="1" applyBorder="1" applyAlignment="1">
      <alignment horizontal="right"/>
    </xf>
    <xf numFmtId="0" fontId="3" fillId="7" borderId="8" xfId="0" applyFont="1" applyFill="1" applyBorder="1" applyAlignment="1">
      <alignment horizontal="right"/>
    </xf>
    <xf numFmtId="49" fontId="3" fillId="7" borderId="7" xfId="0" quotePrefix="1" applyNumberFormat="1" applyFont="1" applyFill="1" applyBorder="1" applyAlignment="1">
      <alignment horizontal="left"/>
    </xf>
    <xf numFmtId="49" fontId="3" fillId="10" borderId="7" xfId="0" applyNumberFormat="1" applyFont="1" applyFill="1" applyBorder="1" applyAlignment="1">
      <alignment horizontal="left"/>
    </xf>
    <xf numFmtId="0" fontId="3" fillId="10" borderId="8" xfId="0" applyFont="1" applyFill="1" applyBorder="1" applyAlignment="1">
      <alignment horizontal="right"/>
    </xf>
    <xf numFmtId="164" fontId="6" fillId="12" borderId="2" xfId="0" applyNumberFormat="1" applyFont="1" applyFill="1" applyBorder="1" applyAlignment="1">
      <alignment horizontal="center" vertical="center"/>
    </xf>
    <xf numFmtId="49" fontId="3" fillId="12" borderId="7" xfId="0" quotePrefix="1" applyNumberFormat="1" applyFont="1" applyFill="1" applyBorder="1" applyAlignment="1">
      <alignment horizontal="left"/>
    </xf>
    <xf numFmtId="0" fontId="3" fillId="12" borderId="8" xfId="0" applyFont="1" applyFill="1" applyBorder="1" applyAlignment="1">
      <alignment horizontal="right"/>
    </xf>
    <xf numFmtId="49" fontId="3" fillId="10" borderId="7" xfId="0" quotePrefix="1" applyNumberFormat="1" applyFont="1" applyFill="1" applyBorder="1" applyAlignment="1">
      <alignment horizontal="left"/>
    </xf>
    <xf numFmtId="49" fontId="3" fillId="13" borderId="7" xfId="0" quotePrefix="1" applyNumberFormat="1" applyFont="1" applyFill="1" applyBorder="1" applyAlignment="1">
      <alignment horizontal="left"/>
    </xf>
    <xf numFmtId="0" fontId="3" fillId="13" borderId="8" xfId="0" applyFont="1" applyFill="1" applyBorder="1" applyAlignment="1">
      <alignment horizontal="right"/>
    </xf>
    <xf numFmtId="49" fontId="33" fillId="6" borderId="7" xfId="0" quotePrefix="1" applyNumberFormat="1" applyFont="1" applyFill="1" applyBorder="1" applyAlignment="1">
      <alignment horizontal="left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166" fontId="23" fillId="3" borderId="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3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vertical="center"/>
    </xf>
    <xf numFmtId="49" fontId="3" fillId="6" borderId="7" xfId="0" applyNumberFormat="1" applyFont="1" applyFill="1" applyBorder="1" applyAlignment="1">
      <alignment horizontal="left"/>
    </xf>
    <xf numFmtId="49" fontId="3" fillId="6" borderId="8" xfId="0" applyNumberFormat="1" applyFont="1" applyFill="1" applyBorder="1" applyAlignment="1">
      <alignment horizontal="left"/>
    </xf>
    <xf numFmtId="0" fontId="28" fillId="0" borderId="7" xfId="1" applyFont="1" applyBorder="1" applyAlignment="1" applyProtection="1">
      <alignment horizontal="center"/>
    </xf>
    <xf numFmtId="0" fontId="27" fillId="0" borderId="6" xfId="0" applyFont="1" applyBorder="1" applyAlignment="1">
      <alignment horizontal="center"/>
    </xf>
    <xf numFmtId="0" fontId="27" fillId="0" borderId="8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2">
    <cellStyle name="Hyperlink" xfId="1" builtinId="8" customBuiltin="1"/>
    <cellStyle name="Normal" xfId="0" builtinId="0"/>
  </cellStyles>
  <dxfs count="3"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6600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32537</xdr:rowOff>
    </xdr:from>
    <xdr:to>
      <xdr:col>27</xdr:col>
      <xdr:colOff>657225</xdr:colOff>
      <xdr:row>2</xdr:row>
      <xdr:rowOff>161925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232562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133351</xdr:colOff>
      <xdr:row>37</xdr:row>
      <xdr:rowOff>0</xdr:rowOff>
    </xdr:from>
    <xdr:to>
      <xdr:col>15</xdr:col>
      <xdr:colOff>190501</xdr:colOff>
      <xdr:row>44</xdr:row>
      <xdr:rowOff>129923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1A67E59-331F-87F3-389A-6DDA5F230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5976" y="6505575"/>
          <a:ext cx="1371600" cy="12729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BAE58-47BC-42C6-9B95-3F9C98860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lassic Excel Calendar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2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1" Type="http://schemas.openxmlformats.org/officeDocument/2006/relationships/hyperlink" Target="https://www.vertex42.com/calendars/yearly-calendar.html?utm_source=yearly-calendar&amp;utm_campaign=templates&amp;utm_content=more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calendars/?utm_source=yearly-calendar&amp;utm_campaign=templates&amp;utm_content=related-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6"/>
  <sheetViews>
    <sheetView showGridLines="0" tabSelected="1" workbookViewId="0">
      <selection activeCell="AA10" sqref="AA10"/>
    </sheetView>
  </sheetViews>
  <sheetFormatPr defaultRowHeight="12.75" x14ac:dyDescent="0.2"/>
  <cols>
    <col min="1" max="1" width="3" style="38" customWidth="1"/>
    <col min="2" max="24" width="3.28515625" style="23" customWidth="1"/>
    <col min="25" max="25" width="4.140625" style="23" customWidth="1"/>
    <col min="26" max="26" width="3" style="23" hidden="1" customWidth="1"/>
    <col min="27" max="27" width="10.28515625" style="39" customWidth="1"/>
    <col min="28" max="28" width="42.28515625" style="40" customWidth="1"/>
    <col min="29" max="29" width="3.28515625" style="23" customWidth="1"/>
    <col min="30" max="30" width="2.85546875" style="23" customWidth="1"/>
    <col min="31" max="31" width="3.85546875" style="23" customWidth="1"/>
    <col min="32" max="32" width="31.85546875" style="23" customWidth="1"/>
    <col min="33" max="16384" width="9.140625" style="23"/>
  </cols>
  <sheetData>
    <row r="1" spans="1:32" s="32" customFormat="1" ht="18" customHeight="1" x14ac:dyDescent="0.25">
      <c r="A1" s="28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  <c r="AB1" s="31"/>
      <c r="AC1" s="29"/>
      <c r="AD1" s="29"/>
    </row>
    <row r="2" spans="1:32" ht="13.5" customHeight="1" x14ac:dyDescent="0.2">
      <c r="A2" s="33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34"/>
      <c r="AB2" s="35" t="s">
        <v>10</v>
      </c>
      <c r="AC2" s="20"/>
      <c r="AD2" s="20"/>
    </row>
    <row r="3" spans="1:32" ht="13.5" customHeight="1" x14ac:dyDescent="0.2">
      <c r="A3" s="33"/>
      <c r="B3" s="20"/>
      <c r="C3" s="21" t="s">
        <v>2</v>
      </c>
      <c r="D3" s="71">
        <v>2022</v>
      </c>
      <c r="E3" s="71"/>
      <c r="F3" s="71"/>
      <c r="G3" s="20"/>
      <c r="H3" s="20"/>
      <c r="I3" s="21" t="s">
        <v>1</v>
      </c>
      <c r="J3" s="71">
        <v>10</v>
      </c>
      <c r="K3" s="71"/>
      <c r="L3" s="71"/>
      <c r="M3" s="20"/>
      <c r="N3" s="20"/>
      <c r="O3" s="20"/>
      <c r="P3" s="20"/>
      <c r="Q3" s="1" t="s">
        <v>0</v>
      </c>
      <c r="R3" s="71">
        <v>1</v>
      </c>
      <c r="S3" s="71"/>
      <c r="T3" s="22" t="s">
        <v>8</v>
      </c>
      <c r="U3" s="20"/>
      <c r="V3" s="20"/>
      <c r="W3" s="20"/>
      <c r="X3" s="20"/>
      <c r="Y3" s="20"/>
      <c r="Z3" s="20"/>
      <c r="AA3" s="34"/>
      <c r="AB3" s="1" t="s">
        <v>11</v>
      </c>
      <c r="AC3" s="1"/>
      <c r="AD3" s="1"/>
      <c r="AF3" s="36" t="s">
        <v>4</v>
      </c>
    </row>
    <row r="4" spans="1:32" ht="13.5" customHeight="1" x14ac:dyDescent="0.2">
      <c r="A4" s="33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34"/>
      <c r="AB4" s="37"/>
      <c r="AC4" s="20"/>
      <c r="AD4" s="20"/>
    </row>
    <row r="5" spans="1:32" ht="13.5" customHeight="1" x14ac:dyDescent="0.2"/>
    <row r="6" spans="1:32" ht="36.75" customHeight="1" x14ac:dyDescent="0.2">
      <c r="B6" s="72" t="str">
        <f>IF($J$3=1,D3,D3&amp;"-"&amp;D3+1)</f>
        <v>2022-2023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4" t="s">
        <v>69</v>
      </c>
      <c r="Z6" s="75"/>
      <c r="AA6" s="75"/>
      <c r="AB6" s="75"/>
      <c r="AC6" s="3"/>
      <c r="AF6" s="41" t="s">
        <v>6</v>
      </c>
    </row>
    <row r="7" spans="1:32" ht="12" customHeight="1" x14ac:dyDescent="0.2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76"/>
      <c r="Z7" s="76"/>
      <c r="AA7" s="76"/>
      <c r="AB7" s="76"/>
      <c r="AC7" s="3"/>
    </row>
    <row r="8" spans="1:32" ht="15.75" x14ac:dyDescent="0.2">
      <c r="B8" s="73">
        <f>DATE(D3,J3,1)</f>
        <v>44835</v>
      </c>
      <c r="C8" s="73"/>
      <c r="D8" s="73"/>
      <c r="E8" s="73"/>
      <c r="F8" s="73"/>
      <c r="G8" s="73"/>
      <c r="H8" s="73"/>
      <c r="I8" s="19"/>
      <c r="J8" s="73">
        <f>DATE(YEAR(B8+42),MONTH(B8+42),1)</f>
        <v>44866</v>
      </c>
      <c r="K8" s="73"/>
      <c r="L8" s="73"/>
      <c r="M8" s="73"/>
      <c r="N8" s="73"/>
      <c r="O8" s="73"/>
      <c r="P8" s="73"/>
      <c r="Q8" s="19"/>
      <c r="R8" s="73">
        <f>DATE(YEAR(J8+42),MONTH(J8+42),1)</f>
        <v>44896</v>
      </c>
      <c r="S8" s="73"/>
      <c r="T8" s="73"/>
      <c r="U8" s="73"/>
      <c r="V8" s="73"/>
      <c r="W8" s="73"/>
      <c r="X8" s="73"/>
      <c r="Y8" s="2"/>
      <c r="Z8" s="3"/>
      <c r="AA8" s="49" t="s">
        <v>26</v>
      </c>
      <c r="AB8" s="50" t="s">
        <v>53</v>
      </c>
      <c r="AC8" s="3"/>
      <c r="AF8" s="36" t="s">
        <v>5</v>
      </c>
    </row>
    <row r="9" spans="1:32" s="2" customFormat="1" x14ac:dyDescent="0.2">
      <c r="A9" s="42"/>
      <c r="B9" s="24" t="str">
        <f>CHOOSE(1+MOD($R$3+1-2,7),"Su","M","Tu","W","Th","F","Sa")</f>
        <v>Su</v>
      </c>
      <c r="C9" s="24" t="str">
        <f>CHOOSE(1+MOD($R$3+2-2,7),"Su","M","Tu","W","Th","F","Sa")</f>
        <v>M</v>
      </c>
      <c r="D9" s="24" t="str">
        <f>CHOOSE(1+MOD($R$3+3-2,7),"Su","M","Tu","W","Th","F","Sa")</f>
        <v>Tu</v>
      </c>
      <c r="E9" s="24" t="str">
        <f>CHOOSE(1+MOD($R$3+4-2,7),"Su","M","Tu","W","Th","F","Sa")</f>
        <v>W</v>
      </c>
      <c r="F9" s="24" t="str">
        <f>CHOOSE(1+MOD($R$3+5-2,7),"Su","M","Tu","W","Th","F","Sa")</f>
        <v>Th</v>
      </c>
      <c r="G9" s="24" t="str">
        <f>CHOOSE(1+MOD($R$3+6-2,7),"Su","M","Tu","W","Th","F","Sa")</f>
        <v>F</v>
      </c>
      <c r="H9" s="24" t="str">
        <f>CHOOSE(1+MOD($R$3+7-2,7),"Su","M","Tu","W","Th","F","Sa")</f>
        <v>Sa</v>
      </c>
      <c r="J9" s="24" t="str">
        <f>CHOOSE(1+MOD($R$3+1-2,7),"Su","M","Tu","W","Th","F","Sa")</f>
        <v>Su</v>
      </c>
      <c r="K9" s="24" t="str">
        <f>CHOOSE(1+MOD($R$3+2-2,7),"Su","M","Tu","W","Th","F","Sa")</f>
        <v>M</v>
      </c>
      <c r="L9" s="24" t="str">
        <f>CHOOSE(1+MOD($R$3+3-2,7),"Su","M","Tu","W","Th","F","Sa")</f>
        <v>Tu</v>
      </c>
      <c r="M9" s="24" t="str">
        <f>CHOOSE(1+MOD($R$3+4-2,7),"Su","M","Tu","W","Th","F","Sa")</f>
        <v>W</v>
      </c>
      <c r="N9" s="24" t="str">
        <f>CHOOSE(1+MOD($R$3+5-2,7),"Su","M","Tu","W","Th","F","Sa")</f>
        <v>Th</v>
      </c>
      <c r="O9" s="24" t="str">
        <f>CHOOSE(1+MOD($R$3+6-2,7),"Su","M","Tu","W","Th","F","Sa")</f>
        <v>F</v>
      </c>
      <c r="P9" s="24" t="str">
        <f>CHOOSE(1+MOD($R$3+7-2,7),"Su","M","Tu","W","Th","F","Sa")</f>
        <v>Sa</v>
      </c>
      <c r="R9" s="24" t="str">
        <f>CHOOSE(1+MOD($R$3+1-2,7),"Su","M","Tu","W","Th","F","Sa")</f>
        <v>Su</v>
      </c>
      <c r="S9" s="24" t="str">
        <f>CHOOSE(1+MOD($R$3+2-2,7),"Su","M","Tu","W","Th","F","Sa")</f>
        <v>M</v>
      </c>
      <c r="T9" s="24" t="str">
        <f>CHOOSE(1+MOD($R$3+3-2,7),"Su","M","Tu","W","Th","F","Sa")</f>
        <v>Tu</v>
      </c>
      <c r="U9" s="24" t="str">
        <f>CHOOSE(1+MOD($R$3+4-2,7),"Su","M","Tu","W","Th","F","Sa")</f>
        <v>W</v>
      </c>
      <c r="V9" s="24" t="str">
        <f>CHOOSE(1+MOD($R$3+5-2,7),"Su","M","Tu","W","Th","F","Sa")</f>
        <v>Th</v>
      </c>
      <c r="W9" s="24" t="str">
        <f>CHOOSE(1+MOD($R$3+6-2,7),"Su","M","Tu","W","Th","F","Sa")</f>
        <v>F</v>
      </c>
      <c r="X9" s="24" t="str">
        <f>CHOOSE(1+MOD($R$3+7-2,7),"Su","M","Tu","W","Th","F","Sa")</f>
        <v>Sa</v>
      </c>
      <c r="Z9" s="3"/>
      <c r="AA9" s="55" t="s">
        <v>27</v>
      </c>
      <c r="AB9" s="56" t="s">
        <v>34</v>
      </c>
      <c r="AC9" s="3"/>
    </row>
    <row r="10" spans="1:32" x14ac:dyDescent="0.2">
      <c r="B10" s="25" t="str">
        <f>IF(WEEKDAY(B8,1)=$R$3,B8,"")</f>
        <v/>
      </c>
      <c r="C10" s="25" t="str">
        <f>IF(B10="",IF(WEEKDAY(B8,1)=MOD($R$3,7)+1,B8,""),B10+1)</f>
        <v/>
      </c>
      <c r="D10" s="25" t="str">
        <f>IF(C10="",IF(WEEKDAY(B8,1)=MOD($R$3+1,7)+1,B8,""),C10+1)</f>
        <v/>
      </c>
      <c r="E10" s="25"/>
      <c r="F10" s="25"/>
      <c r="G10" s="25"/>
      <c r="H10" s="25">
        <v>1</v>
      </c>
      <c r="I10" s="2"/>
      <c r="J10" s="25" t="str">
        <f>IF(WEEKDAY(J8,1)=$R$3,J8,"")</f>
        <v/>
      </c>
      <c r="K10" s="25" t="str">
        <f>IF(J10="",IF(WEEKDAY(J8,1)=MOD($R$3,7)+1,J8,""),J10+1)</f>
        <v/>
      </c>
      <c r="L10" s="27">
        <f>IF(K10="",IF(WEEKDAY(J8,1)=MOD($R$3+1,7)+1,J8,""),K10+1)</f>
        <v>44866</v>
      </c>
      <c r="M10" s="27">
        <f>IF(L10="",IF(WEEKDAY(J8,1)=MOD($R$3+2,7)+1,J8,""),L10+1)</f>
        <v>44867</v>
      </c>
      <c r="N10" s="25">
        <f>IF(M10="",IF(WEEKDAY(J8,1)=MOD($R$3+3,7)+1,J8,""),M10+1)</f>
        <v>44868</v>
      </c>
      <c r="O10" s="25">
        <f>IF(N10="",IF(WEEKDAY(J8,1)=MOD($R$3+4,7)+1,J8,""),N10+1)</f>
        <v>44869</v>
      </c>
      <c r="P10" s="25">
        <f>IF(O10="",IF(WEEKDAY(J8,1)=MOD($R$3+5,7)+1,J8,""),O10+1)</f>
        <v>44870</v>
      </c>
      <c r="Q10" s="45"/>
      <c r="R10" s="25" t="str">
        <f>IF(WEEKDAY(R8,1)=$R$3,R8,"")</f>
        <v/>
      </c>
      <c r="S10" s="25" t="str">
        <f>IF(R10="",IF(WEEKDAY(R8,1)=MOD($R$3,7)+1,R8,""),R10+1)</f>
        <v/>
      </c>
      <c r="T10" s="25" t="str">
        <f>IF(S10="",IF(WEEKDAY(R8,1)=MOD($R$3+1,7)+1,R8,""),S10+1)</f>
        <v/>
      </c>
      <c r="U10" s="25" t="str">
        <f>IF(T10="",IF(WEEKDAY(R8,1)=MOD($R$3+2,7)+1,R8,""),T10+1)</f>
        <v/>
      </c>
      <c r="V10" s="25">
        <f>IF(U10="",IF(WEEKDAY(R8,1)=MOD($R$3+3,7)+1,R8,""),U10+1)</f>
        <v>44896</v>
      </c>
      <c r="W10" s="48">
        <f>IF(V10="",IF(WEEKDAY(R8,1)=MOD($R$3+4,7)+1,R8,""),V10+1)</f>
        <v>44897</v>
      </c>
      <c r="X10" s="25">
        <f>IF(W10="",IF(WEEKDAY(R8,1)=MOD($R$3+5,7)+1,R8,""),W10+1)</f>
        <v>44898</v>
      </c>
      <c r="Y10" s="2"/>
      <c r="Z10" s="3"/>
      <c r="AA10" s="49" t="s">
        <v>71</v>
      </c>
      <c r="AB10" s="50" t="s">
        <v>53</v>
      </c>
      <c r="AC10" s="3"/>
      <c r="AF10" s="70" t="s">
        <v>9</v>
      </c>
    </row>
    <row r="11" spans="1:32" x14ac:dyDescent="0.2">
      <c r="B11" s="53">
        <f>IF(H10="","",IF(MONTH(H10+1)&lt;&gt;MONTH(H10),"",H10+1))</f>
        <v>2</v>
      </c>
      <c r="C11" s="25">
        <f>IF(B11="","",IF(MONTH(B11+1)&lt;&gt;MONTH(B11),"",B11+1))</f>
        <v>3</v>
      </c>
      <c r="D11" s="25">
        <f t="shared" ref="D11:H15" si="0">IF(C11="","",IF(MONTH(C11+1)&lt;&gt;MONTH(C11),"",C11+1))</f>
        <v>4</v>
      </c>
      <c r="E11" s="25">
        <f>IF(D11="","",IF(MONTH(D11+1)&lt;&gt;MONTH(D11),"",D11+1))</f>
        <v>5</v>
      </c>
      <c r="F11" s="25">
        <f t="shared" si="0"/>
        <v>6</v>
      </c>
      <c r="G11" s="25">
        <f t="shared" si="0"/>
        <v>7</v>
      </c>
      <c r="H11" s="25">
        <f t="shared" si="0"/>
        <v>8</v>
      </c>
      <c r="I11" s="2"/>
      <c r="J11" s="53">
        <f>IF(P10="","",IF(MONTH(P10+1)&lt;&gt;MONTH(P10),"",P10+1))</f>
        <v>44871</v>
      </c>
      <c r="K11" s="25">
        <f>IF(J11="","",IF(MONTH(J11+1)&lt;&gt;MONTH(J11),"",J11+1))</f>
        <v>44872</v>
      </c>
      <c r="L11" s="25">
        <f t="shared" ref="L11:P15" si="1">IF(K11="","",IF(MONTH(K11+1)&lt;&gt;MONTH(K11),"",K11+1))</f>
        <v>44873</v>
      </c>
      <c r="M11" s="48">
        <f t="shared" si="1"/>
        <v>44874</v>
      </c>
      <c r="N11" s="25">
        <f t="shared" si="1"/>
        <v>44875</v>
      </c>
      <c r="O11" s="25">
        <f t="shared" si="1"/>
        <v>44876</v>
      </c>
      <c r="P11" s="25">
        <f t="shared" si="1"/>
        <v>44877</v>
      </c>
      <c r="Q11" s="2"/>
      <c r="R11" s="53">
        <f>IF(X10="","",IF(MONTH(X10+1)&lt;&gt;MONTH(X10),"",X10+1))</f>
        <v>44899</v>
      </c>
      <c r="S11" s="48">
        <f>IF(R11="","",IF(MONTH(R11+1)&lt;&gt;MONTH(R11),"",R11+1))</f>
        <v>44900</v>
      </c>
      <c r="T11" s="25">
        <f t="shared" ref="T11:X15" si="2">IF(S11="","",IF(MONTH(S11+1)&lt;&gt;MONTH(S11),"",S11+1))</f>
        <v>44901</v>
      </c>
      <c r="U11" s="27">
        <f t="shared" si="2"/>
        <v>44902</v>
      </c>
      <c r="V11" s="27">
        <f t="shared" si="2"/>
        <v>44903</v>
      </c>
      <c r="W11" s="25">
        <f t="shared" si="2"/>
        <v>44904</v>
      </c>
      <c r="X11" s="25">
        <f t="shared" si="2"/>
        <v>44905</v>
      </c>
      <c r="Y11" s="2"/>
      <c r="Z11" s="3"/>
      <c r="AA11" s="57" t="s">
        <v>28</v>
      </c>
      <c r="AB11" s="58" t="s">
        <v>35</v>
      </c>
      <c r="AC11" s="3"/>
      <c r="AF11" s="70"/>
    </row>
    <row r="12" spans="1:32" x14ac:dyDescent="0.2">
      <c r="B12" s="25">
        <f>IF(H11="","",IF(MONTH(H11+1)&lt;&gt;MONTH(H11),"",H11+1))</f>
        <v>9</v>
      </c>
      <c r="C12" s="25">
        <f>IF(B12="","",IF(MONTH(B12+1)&lt;&gt;MONTH(B12),"",B12+1))</f>
        <v>10</v>
      </c>
      <c r="D12" s="25">
        <f t="shared" si="0"/>
        <v>11</v>
      </c>
      <c r="E12" s="25">
        <f t="shared" si="0"/>
        <v>12</v>
      </c>
      <c r="F12" s="25">
        <f t="shared" si="0"/>
        <v>13</v>
      </c>
      <c r="G12" s="25">
        <f t="shared" si="0"/>
        <v>14</v>
      </c>
      <c r="H12" s="25">
        <f t="shared" si="0"/>
        <v>15</v>
      </c>
      <c r="I12" s="2"/>
      <c r="J12" s="25">
        <f>IF(P11="","",IF(MONTH(P11+1)&lt;&gt;MONTH(P11),"",P11+1))</f>
        <v>44878</v>
      </c>
      <c r="K12" s="25">
        <f>IF(J12="","",IF(MONTH(J12+1)&lt;&gt;MONTH(J12),"",J12+1))</f>
        <v>44879</v>
      </c>
      <c r="L12" s="48">
        <f t="shared" si="1"/>
        <v>44880</v>
      </c>
      <c r="M12" s="48">
        <f>IF(L12="","",IF(MONTH(L12+1)&lt;&gt;MONTH(L12),"",L12+1))</f>
        <v>44881</v>
      </c>
      <c r="N12" s="48">
        <f t="shared" si="1"/>
        <v>44882</v>
      </c>
      <c r="O12" s="25">
        <f t="shared" si="1"/>
        <v>44883</v>
      </c>
      <c r="P12" s="25">
        <f t="shared" si="1"/>
        <v>44884</v>
      </c>
      <c r="Q12" s="2"/>
      <c r="R12" s="25">
        <f>IF(X11="","",IF(MONTH(X11+1)&lt;&gt;MONTH(X11),"",X11+1))</f>
        <v>44906</v>
      </c>
      <c r="S12" s="25">
        <f>IF(R12="","",IF(MONTH(R12+1)&lt;&gt;MONTH(R12),"",R12+1))</f>
        <v>44907</v>
      </c>
      <c r="T12" s="25">
        <f t="shared" si="2"/>
        <v>44908</v>
      </c>
      <c r="U12" s="25">
        <f t="shared" si="2"/>
        <v>44909</v>
      </c>
      <c r="V12" s="54">
        <f t="shared" si="2"/>
        <v>44910</v>
      </c>
      <c r="W12" s="25">
        <f t="shared" si="2"/>
        <v>44911</v>
      </c>
      <c r="X12" s="25">
        <f t="shared" si="2"/>
        <v>44912</v>
      </c>
      <c r="Z12" s="3"/>
      <c r="AA12" s="57" t="s">
        <v>29</v>
      </c>
      <c r="AB12" s="59" t="s">
        <v>36</v>
      </c>
      <c r="AC12" s="3"/>
      <c r="AF12" s="70"/>
    </row>
    <row r="13" spans="1:32" x14ac:dyDescent="0.2">
      <c r="B13" s="53">
        <f>IF(H12="","",IF(MONTH(H12+1)&lt;&gt;MONTH(H12),"",H12+1))</f>
        <v>16</v>
      </c>
      <c r="C13" s="25">
        <f>IF(B13="","",IF(MONTH(B13+1)&lt;&gt;MONTH(B13),"",B13+1))</f>
        <v>17</v>
      </c>
      <c r="D13" s="25">
        <f t="shared" si="0"/>
        <v>18</v>
      </c>
      <c r="E13" s="25">
        <f t="shared" si="0"/>
        <v>19</v>
      </c>
      <c r="F13" s="25">
        <f t="shared" si="0"/>
        <v>20</v>
      </c>
      <c r="G13" s="25">
        <f t="shared" si="0"/>
        <v>21</v>
      </c>
      <c r="H13" s="25">
        <f t="shared" si="0"/>
        <v>22</v>
      </c>
      <c r="I13" s="2"/>
      <c r="J13" s="53">
        <f>IF(P12="","",IF(MONTH(P12+1)&lt;&gt;MONTH(P12),"",P12+1))</f>
        <v>44885</v>
      </c>
      <c r="K13" s="25">
        <f>IF(J13="","",IF(MONTH(J13+1)&lt;&gt;MONTH(J13),"",J13+1))</f>
        <v>44886</v>
      </c>
      <c r="L13" s="48">
        <f>IF(K13="","",IF(MONTH(K13+1)&lt;&gt;MONTH(K13),"",K13+1))</f>
        <v>44887</v>
      </c>
      <c r="M13" s="48">
        <f t="shared" si="1"/>
        <v>44888</v>
      </c>
      <c r="N13" s="48">
        <f t="shared" si="1"/>
        <v>44889</v>
      </c>
      <c r="O13" s="25">
        <f t="shared" si="1"/>
        <v>44890</v>
      </c>
      <c r="P13" s="25">
        <f t="shared" si="1"/>
        <v>44891</v>
      </c>
      <c r="Q13" s="2"/>
      <c r="R13" s="53">
        <f>IF(X12="","",IF(MONTH(X12+1)&lt;&gt;MONTH(X12),"",X12+1))</f>
        <v>44913</v>
      </c>
      <c r="S13" s="25">
        <f>IF(R13="","",IF(MONTH(R13+1)&lt;&gt;MONTH(R13),"",R13+1))</f>
        <v>44914</v>
      </c>
      <c r="T13" s="25">
        <f t="shared" si="2"/>
        <v>44915</v>
      </c>
      <c r="U13" s="25">
        <f t="shared" si="2"/>
        <v>44916</v>
      </c>
      <c r="V13" s="25">
        <f t="shared" si="2"/>
        <v>44917</v>
      </c>
      <c r="W13" s="48">
        <f t="shared" si="2"/>
        <v>44918</v>
      </c>
      <c r="X13" s="27">
        <f t="shared" si="2"/>
        <v>44919</v>
      </c>
      <c r="Y13" s="2"/>
      <c r="Z13" s="3"/>
      <c r="AA13" s="49" t="s">
        <v>25</v>
      </c>
      <c r="AB13" s="50" t="s">
        <v>53</v>
      </c>
      <c r="AC13" s="3"/>
      <c r="AF13" s="70"/>
    </row>
    <row r="14" spans="1:32" x14ac:dyDescent="0.2">
      <c r="B14" s="25">
        <f>IF(H13="","",IF(MONTH(H13+1)&lt;&gt;MONTH(H13),"",H13+1))</f>
        <v>23</v>
      </c>
      <c r="C14" s="25">
        <f>IF(B14="","",IF(MONTH(B14+1)&lt;&gt;MONTH(B14),"",B14+1))</f>
        <v>24</v>
      </c>
      <c r="D14" s="25">
        <f t="shared" si="0"/>
        <v>25</v>
      </c>
      <c r="E14" s="25">
        <f t="shared" si="0"/>
        <v>26</v>
      </c>
      <c r="F14" s="25">
        <f t="shared" si="0"/>
        <v>27</v>
      </c>
      <c r="G14" s="25">
        <f t="shared" si="0"/>
        <v>28</v>
      </c>
      <c r="H14" s="25">
        <f t="shared" si="0"/>
        <v>29</v>
      </c>
      <c r="I14" s="2"/>
      <c r="J14" s="25">
        <f>IF(P13="","",IF(MONTH(P13+1)&lt;&gt;MONTH(P13),"",P13+1))</f>
        <v>44892</v>
      </c>
      <c r="K14" s="25">
        <f>IF(J14="","",IF(MONTH(J14+1)&lt;&gt;MONTH(J14),"",J14+1))</f>
        <v>44893</v>
      </c>
      <c r="L14" s="48">
        <v>31</v>
      </c>
      <c r="M14" s="25" t="str">
        <f t="shared" si="1"/>
        <v/>
      </c>
      <c r="N14" s="25" t="str">
        <f t="shared" si="1"/>
        <v/>
      </c>
      <c r="O14" s="25" t="str">
        <f t="shared" si="1"/>
        <v/>
      </c>
      <c r="P14" s="25" t="str">
        <f t="shared" si="1"/>
        <v/>
      </c>
      <c r="Q14" s="2"/>
      <c r="R14" s="27">
        <f>IF(X13="","",IF(MONTH(X13+1)&lt;&gt;MONTH(X13),"",X13+1))</f>
        <v>44920</v>
      </c>
      <c r="S14" s="25">
        <f>IF(R14="","",IF(MONTH(R14+1)&lt;&gt;MONTH(R14),"",R14+1))</f>
        <v>44921</v>
      </c>
      <c r="T14" s="25">
        <f t="shared" si="2"/>
        <v>44922</v>
      </c>
      <c r="U14" s="25">
        <f t="shared" si="2"/>
        <v>44923</v>
      </c>
      <c r="V14" s="25">
        <f t="shared" si="2"/>
        <v>44924</v>
      </c>
      <c r="W14" s="25">
        <f t="shared" si="2"/>
        <v>44925</v>
      </c>
      <c r="X14" s="27">
        <f t="shared" si="2"/>
        <v>44926</v>
      </c>
      <c r="Y14" s="2"/>
      <c r="Z14" s="3"/>
      <c r="AA14" s="49" t="s">
        <v>30</v>
      </c>
      <c r="AB14" s="50" t="s">
        <v>53</v>
      </c>
      <c r="AC14" s="3"/>
      <c r="AF14" s="70"/>
    </row>
    <row r="15" spans="1:32" x14ac:dyDescent="0.2">
      <c r="B15" s="25">
        <f>IF(H14="","",IF(MONTH(H14+1)&lt;&gt;MONTH(H14),"",H14+1))</f>
        <v>30</v>
      </c>
      <c r="C15" s="25">
        <f>IF(B15="","",IF(MONTH(B15+1)&lt;&gt;MONTH(B15),"",B15+1))</f>
        <v>31</v>
      </c>
      <c r="D15" s="25" t="str">
        <f t="shared" si="0"/>
        <v/>
      </c>
      <c r="E15" s="25" t="str">
        <f t="shared" si="0"/>
        <v/>
      </c>
      <c r="F15" s="25" t="str">
        <f t="shared" si="0"/>
        <v/>
      </c>
      <c r="G15" s="25" t="str">
        <f t="shared" si="0"/>
        <v/>
      </c>
      <c r="H15" s="25" t="str">
        <f t="shared" si="0"/>
        <v/>
      </c>
      <c r="I15" s="2"/>
      <c r="J15" s="25" t="str">
        <f>IF(P14="","",IF(MONTH(P14+1)&lt;&gt;MONTH(P14),"",P14+1))</f>
        <v/>
      </c>
      <c r="K15" s="25" t="str">
        <f>IF(J15="","",IF(MONTH(J15+1)&lt;&gt;MONTH(J15),"",J15+1))</f>
        <v/>
      </c>
      <c r="L15" s="25" t="str">
        <f t="shared" si="1"/>
        <v/>
      </c>
      <c r="M15" s="25" t="str">
        <f t="shared" si="1"/>
        <v/>
      </c>
      <c r="N15" s="25" t="str">
        <f t="shared" si="1"/>
        <v/>
      </c>
      <c r="O15" s="25" t="str">
        <f t="shared" si="1"/>
        <v/>
      </c>
      <c r="P15" s="25" t="str">
        <f t="shared" si="1"/>
        <v/>
      </c>
      <c r="Q15" s="2"/>
      <c r="R15" s="25" t="str">
        <f>IF(X14="","",IF(MONTH(X14+1)&lt;&gt;MONTH(X14),"",X14+1))</f>
        <v/>
      </c>
      <c r="S15" s="25" t="str">
        <f>IF(R15="","",IF(MONTH(R15+1)&lt;&gt;MONTH(R15),"",R15+1))</f>
        <v/>
      </c>
      <c r="T15" s="25" t="str">
        <f t="shared" si="2"/>
        <v/>
      </c>
      <c r="U15" s="25" t="str">
        <f t="shared" si="2"/>
        <v/>
      </c>
      <c r="V15" s="25" t="str">
        <f t="shared" si="2"/>
        <v/>
      </c>
      <c r="W15" s="25" t="str">
        <f t="shared" si="2"/>
        <v/>
      </c>
      <c r="X15" s="25" t="str">
        <f t="shared" si="2"/>
        <v/>
      </c>
      <c r="Y15" s="2"/>
      <c r="Z15" s="3"/>
      <c r="AA15" s="49" t="s">
        <v>31</v>
      </c>
      <c r="AB15" s="50" t="s">
        <v>53</v>
      </c>
      <c r="AC15" s="3"/>
      <c r="AF15" s="70"/>
    </row>
    <row r="16" spans="1:32" x14ac:dyDescent="0.2">
      <c r="B16" s="79"/>
      <c r="C16" s="78"/>
      <c r="D16" s="78"/>
      <c r="E16" s="78"/>
      <c r="F16" s="78"/>
      <c r="G16" s="78"/>
      <c r="H16" s="78"/>
      <c r="I16" s="2"/>
      <c r="J16" s="77"/>
      <c r="K16" s="78"/>
      <c r="L16" s="78"/>
      <c r="M16" s="78"/>
      <c r="N16" s="78"/>
      <c r="O16" s="78"/>
      <c r="P16" s="78"/>
      <c r="Q16" s="2"/>
      <c r="R16" s="77"/>
      <c r="S16" s="78"/>
      <c r="T16" s="78"/>
      <c r="U16" s="78"/>
      <c r="V16" s="78"/>
      <c r="W16" s="78"/>
      <c r="X16" s="78"/>
      <c r="Y16" s="2"/>
      <c r="Z16" s="3"/>
      <c r="AA16" s="60" t="s">
        <v>32</v>
      </c>
      <c r="AB16" s="59" t="s">
        <v>37</v>
      </c>
      <c r="AC16" s="3"/>
      <c r="AF16" s="41"/>
    </row>
    <row r="17" spans="1:32" ht="15.75" x14ac:dyDescent="0.2">
      <c r="B17" s="73">
        <f>DATE(YEAR(R8+42),MONTH(R8+42),1)</f>
        <v>44927</v>
      </c>
      <c r="C17" s="73"/>
      <c r="D17" s="73"/>
      <c r="E17" s="73"/>
      <c r="F17" s="73"/>
      <c r="G17" s="73"/>
      <c r="H17" s="73"/>
      <c r="I17" s="19"/>
      <c r="J17" s="73">
        <f>DATE(YEAR(B17+42),MONTH(B17+42),1)</f>
        <v>44958</v>
      </c>
      <c r="K17" s="73"/>
      <c r="L17" s="73"/>
      <c r="M17" s="73"/>
      <c r="N17" s="73"/>
      <c r="O17" s="73"/>
      <c r="P17" s="73"/>
      <c r="Q17" s="19"/>
      <c r="R17" s="73">
        <f>DATE(YEAR(J17+42),MONTH(J17+42),1)</f>
        <v>44986</v>
      </c>
      <c r="S17" s="73"/>
      <c r="T17" s="73"/>
      <c r="U17" s="73"/>
      <c r="V17" s="73"/>
      <c r="W17" s="73"/>
      <c r="X17" s="73"/>
      <c r="Y17" s="2"/>
      <c r="Z17" s="3"/>
      <c r="AA17" s="60" t="s">
        <v>33</v>
      </c>
      <c r="AB17" s="59" t="s">
        <v>38</v>
      </c>
      <c r="AC17" s="3"/>
      <c r="AF17" s="43" t="s">
        <v>12</v>
      </c>
    </row>
    <row r="18" spans="1:32" s="2" customFormat="1" x14ac:dyDescent="0.2">
      <c r="A18" s="42"/>
      <c r="B18" s="24" t="str">
        <f>CHOOSE(1+MOD($R$3+1-2,7),"Su","M","Tu","W","Th","F","Sa")</f>
        <v>Su</v>
      </c>
      <c r="C18" s="24" t="str">
        <f>CHOOSE(1+MOD($R$3+2-2,7),"Su","M","Tu","W","Th","F","Sa")</f>
        <v>M</v>
      </c>
      <c r="D18" s="24" t="str">
        <f>CHOOSE(1+MOD($R$3+3-2,7),"Su","M","Tu","W","Th","F","Sa")</f>
        <v>Tu</v>
      </c>
      <c r="E18" s="24" t="str">
        <f>CHOOSE(1+MOD($R$3+4-2,7),"Su","M","Tu","W","Th","F","Sa")</f>
        <v>W</v>
      </c>
      <c r="F18" s="24" t="str">
        <f>CHOOSE(1+MOD($R$3+5-2,7),"Su","M","Tu","W","Th","F","Sa")</f>
        <v>Th</v>
      </c>
      <c r="G18" s="24" t="str">
        <f>CHOOSE(1+MOD($R$3+6-2,7),"Su","M","Tu","W","Th","F","Sa")</f>
        <v>F</v>
      </c>
      <c r="H18" s="24" t="str">
        <f>CHOOSE(1+MOD($R$3+7-2,7),"Su","M","Tu","W","Th","F","Sa")</f>
        <v>Sa</v>
      </c>
      <c r="J18" s="24" t="str">
        <f>CHOOSE(1+MOD($R$3+1-2,7),"Su","M","Tu","W","Th","F","Sa")</f>
        <v>Su</v>
      </c>
      <c r="K18" s="24" t="str">
        <f>CHOOSE(1+MOD($R$3+2-2,7),"Su","M","Tu","W","Th","F","Sa")</f>
        <v>M</v>
      </c>
      <c r="L18" s="24" t="str">
        <f>CHOOSE(1+MOD($R$3+3-2,7),"Su","M","Tu","W","Th","F","Sa")</f>
        <v>Tu</v>
      </c>
      <c r="M18" s="24" t="str">
        <f>CHOOSE(1+MOD($R$3+4-2,7),"Su","M","Tu","W","Th","F","Sa")</f>
        <v>W</v>
      </c>
      <c r="N18" s="24" t="str">
        <f>CHOOSE(1+MOD($R$3+5-2,7),"Su","M","Tu","W","Th","F","Sa")</f>
        <v>Th</v>
      </c>
      <c r="O18" s="24" t="str">
        <f>CHOOSE(1+MOD($R$3+6-2,7),"Su","M","Tu","W","Th","F","Sa")</f>
        <v>F</v>
      </c>
      <c r="P18" s="24" t="str">
        <f>CHOOSE(1+MOD($R$3+7-2,7),"Su","M","Tu","W","Th","F","Sa")</f>
        <v>Sa</v>
      </c>
      <c r="R18" s="24" t="str">
        <f>CHOOSE(1+MOD($R$3+1-2,7),"Su","M","Tu","W","Th","F","Sa")</f>
        <v>Su</v>
      </c>
      <c r="S18" s="24" t="str">
        <f>CHOOSE(1+MOD($R$3+2-2,7),"Su","M","Tu","W","Th","F","Sa")</f>
        <v>M</v>
      </c>
      <c r="T18" s="24" t="str">
        <f>CHOOSE(1+MOD($R$3+3-2,7),"Su","M","Tu","W","Th","F","Sa")</f>
        <v>Tu</v>
      </c>
      <c r="U18" s="24" t="str">
        <f>CHOOSE(1+MOD($R$3+4-2,7),"Su","M","Tu","W","Th","F","Sa")</f>
        <v>W</v>
      </c>
      <c r="V18" s="24" t="str">
        <f>CHOOSE(1+MOD($R$3+5-2,7),"Su","M","Tu","W","Th","F","Sa")</f>
        <v>Th</v>
      </c>
      <c r="W18" s="24" t="str">
        <f>CHOOSE(1+MOD($R$3+6-2,7),"Su","M","Tu","W","Th","F","Sa")</f>
        <v>F</v>
      </c>
      <c r="X18" s="24" t="str">
        <f>CHOOSE(1+MOD($R$3+7-2,7),"Su","M","Tu","W","Th","F","Sa")</f>
        <v>Sa</v>
      </c>
      <c r="Z18" s="3"/>
      <c r="AA18" s="61" t="s">
        <v>39</v>
      </c>
      <c r="AB18" s="62" t="s">
        <v>41</v>
      </c>
      <c r="AC18" s="3"/>
      <c r="AF18" s="44" t="s">
        <v>13</v>
      </c>
    </row>
    <row r="19" spans="1:32" x14ac:dyDescent="0.2">
      <c r="B19" s="27">
        <f>IF(WEEKDAY(B17,1)=$R$3,B17,"")</f>
        <v>44927</v>
      </c>
      <c r="C19" s="25">
        <f>IF(B19="",IF(WEEKDAY(B17,1)=MOD($R$3,7)+1,B17,""),B19+1)</f>
        <v>44928</v>
      </c>
      <c r="D19" s="25">
        <f>IF(C19="",IF(WEEKDAY(B17,1)=MOD($R$3+1,7)+1,B17,""),C19+1)</f>
        <v>44929</v>
      </c>
      <c r="E19" s="25">
        <f>IF(D19="",IF(WEEKDAY(B17,1)=MOD($R$3+2,7)+1,B17,""),D19+1)</f>
        <v>44930</v>
      </c>
      <c r="F19" s="25">
        <f>IF(E19="",IF(WEEKDAY(B17,1)=MOD($R$3+3,7)+1,B17,""),E19+1)</f>
        <v>44931</v>
      </c>
      <c r="G19" s="48">
        <f>IF(F19="",IF(WEEKDAY(B17,1)=MOD($R$3+4,7)+1,B17,""),F19+1)</f>
        <v>44932</v>
      </c>
      <c r="H19" s="25">
        <f>IF(G19="",IF(WEEKDAY(B17,1)=MOD($R$3+5,7)+1,B17,""),G19+1)</f>
        <v>44933</v>
      </c>
      <c r="I19" s="2"/>
      <c r="J19" s="25" t="str">
        <f>IF(WEEKDAY(J17,1)=$R$3,J17,"")</f>
        <v/>
      </c>
      <c r="K19" s="25" t="str">
        <f>IF(J19="",IF(WEEKDAY(J17,1)=MOD($R$3,7)+1,J17,""),J19+1)</f>
        <v/>
      </c>
      <c r="L19" s="25" t="str">
        <f>IF(K19="",IF(WEEKDAY(J17,1)=MOD($R$3+1,7)+1,J17,""),K19+1)</f>
        <v/>
      </c>
      <c r="M19" s="25">
        <f>IF(L19="",IF(WEEKDAY(J17,1)=MOD($R$3+2,7)+1,J17,""),L19+1)</f>
        <v>44958</v>
      </c>
      <c r="N19" s="25">
        <f>IF(M19="",IF(WEEKDAY(J17,1)=MOD($R$3+3,7)+1,J17,""),M19+1)</f>
        <v>44959</v>
      </c>
      <c r="O19" s="25">
        <f>IF(N19="",IF(WEEKDAY(J17,1)=MOD($R$3+4,7)+1,J17,""),N19+1)</f>
        <v>44960</v>
      </c>
      <c r="P19" s="25">
        <f>IF(O19="",IF(WEEKDAY(J17,1)=MOD($R$3+5,7)+1,J17,""),O19+1)</f>
        <v>44961</v>
      </c>
      <c r="Q19" s="2"/>
      <c r="R19" s="25" t="str">
        <f>IF(WEEKDAY(R17,1)=$R$3,R17,"")</f>
        <v/>
      </c>
      <c r="S19" s="25" t="str">
        <f>IF(R19="",IF(WEEKDAY(R17,1)=MOD($R$3,7)+1,R17,""),R19+1)</f>
        <v/>
      </c>
      <c r="T19" s="25" t="str">
        <f>IF(S19="",IF(WEEKDAY(R17,1)=MOD($R$3+1,7)+1,R17,""),S19+1)</f>
        <v/>
      </c>
      <c r="U19" s="25">
        <f>IF(T19="",IF(WEEKDAY(R17,1)=MOD($R$3+2,7)+1,R17,""),T19+1)</f>
        <v>44986</v>
      </c>
      <c r="V19" s="25">
        <f>IF(U19="",IF(WEEKDAY(R17,1)=MOD($R$3+3,7)+1,R17,""),U19+1)</f>
        <v>44987</v>
      </c>
      <c r="W19" s="25">
        <f>IF(V19="",IF(WEEKDAY(R17,1)=MOD($R$3+4,7)+1,R17,""),V19+1)</f>
        <v>44988</v>
      </c>
      <c r="X19" s="25">
        <f>IF(W19="",IF(WEEKDAY(R17,1)=MOD($R$3+5,7)+1,R17,""),W19+1)</f>
        <v>44989</v>
      </c>
      <c r="Y19" s="2"/>
      <c r="Z19" s="3"/>
      <c r="AA19" s="46" t="s">
        <v>40</v>
      </c>
      <c r="AB19" s="50" t="s">
        <v>53</v>
      </c>
      <c r="AC19" s="3"/>
      <c r="AF19" s="44" t="s">
        <v>14</v>
      </c>
    </row>
    <row r="20" spans="1:32" x14ac:dyDescent="0.2">
      <c r="B20" s="53">
        <f>IF(H19="","",IF(MONTH(H19+1)&lt;&gt;MONTH(H19),"",H19+1))</f>
        <v>44934</v>
      </c>
      <c r="C20" s="25">
        <f>IF(B20="","",IF(MONTH(B20+1)&lt;&gt;MONTH(B20),"",B20+1))</f>
        <v>44935</v>
      </c>
      <c r="D20" s="25">
        <f t="shared" ref="D20:D24" si="3">IF(C20="","",IF(MONTH(C20+1)&lt;&gt;MONTH(C20),"",C20+1))</f>
        <v>44936</v>
      </c>
      <c r="E20" s="25">
        <f t="shared" ref="E20:E24" si="4">IF(D20="","",IF(MONTH(D20+1)&lt;&gt;MONTH(D20),"",D20+1))</f>
        <v>44937</v>
      </c>
      <c r="F20" s="25">
        <f t="shared" ref="F20:F24" si="5">IF(E20="","",IF(MONTH(E20+1)&lt;&gt;MONTH(E20),"",E20+1))</f>
        <v>44938</v>
      </c>
      <c r="G20" s="25">
        <f t="shared" ref="G20:G24" si="6">IF(F20="","",IF(MONTH(F20+1)&lt;&gt;MONTH(F20),"",F20+1))</f>
        <v>44939</v>
      </c>
      <c r="H20" s="25">
        <f t="shared" ref="H20:H24" si="7">IF(G20="","",IF(MONTH(G20+1)&lt;&gt;MONTH(G20),"",G20+1))</f>
        <v>44940</v>
      </c>
      <c r="I20" s="2"/>
      <c r="J20" s="53">
        <f>IF(P19="","",IF(MONTH(P19+1)&lt;&gt;MONTH(P19),"",P19+1))</f>
        <v>44962</v>
      </c>
      <c r="K20" s="25">
        <f>IF(J20="","",IF(MONTH(J20+1)&lt;&gt;MONTH(J20),"",J20+1))</f>
        <v>44963</v>
      </c>
      <c r="L20" s="25">
        <f t="shared" ref="L20:L24" si="8">IF(K20="","",IF(MONTH(K20+1)&lt;&gt;MONTH(K20),"",K20+1))</f>
        <v>44964</v>
      </c>
      <c r="M20" s="25">
        <f t="shared" ref="M20:M24" si="9">IF(L20="","",IF(MONTH(L20+1)&lt;&gt;MONTH(L20),"",L20+1))</f>
        <v>44965</v>
      </c>
      <c r="N20" s="25">
        <f t="shared" ref="N20:N24" si="10">IF(M20="","",IF(MONTH(M20+1)&lt;&gt;MONTH(M20),"",M20+1))</f>
        <v>44966</v>
      </c>
      <c r="O20" s="25">
        <f t="shared" ref="O20:O24" si="11">IF(N20="","",IF(MONTH(N20+1)&lt;&gt;MONTH(N20),"",N20+1))</f>
        <v>44967</v>
      </c>
      <c r="P20" s="25">
        <f t="shared" ref="P20:P24" si="12">IF(O20="","",IF(MONTH(O20+1)&lt;&gt;MONTH(O20),"",O20+1))</f>
        <v>44968</v>
      </c>
      <c r="Q20" s="2"/>
      <c r="R20" s="53">
        <f>IF(X19="","",IF(MONTH(X19+1)&lt;&gt;MONTH(X19),"",X19+1))</f>
        <v>44990</v>
      </c>
      <c r="S20" s="25">
        <f>IF(R20="","",IF(MONTH(R20+1)&lt;&gt;MONTH(R20),"",R20+1))</f>
        <v>44991</v>
      </c>
      <c r="T20" s="25">
        <f t="shared" ref="T20:T24" si="13">IF(S20="","",IF(MONTH(S20+1)&lt;&gt;MONTH(S20),"",S20+1))</f>
        <v>44992</v>
      </c>
      <c r="U20" s="25">
        <f t="shared" ref="U20:U24" si="14">IF(T20="","",IF(MONTH(T20+1)&lt;&gt;MONTH(T20),"",T20+1))</f>
        <v>44993</v>
      </c>
      <c r="V20" s="25">
        <f t="shared" ref="V20:V24" si="15">IF(U20="","",IF(MONTH(U20+1)&lt;&gt;MONTH(U20),"",U20+1))</f>
        <v>44994</v>
      </c>
      <c r="W20" s="25">
        <f t="shared" ref="W20:W24" si="16">IF(V20="","",IF(MONTH(V20+1)&lt;&gt;MONTH(V20),"",V20+1))</f>
        <v>44995</v>
      </c>
      <c r="X20" s="25">
        <f t="shared" ref="X20:X24" si="17">IF(W20="","",IF(MONTH(W20+1)&lt;&gt;MONTH(W20),"",W20+1))</f>
        <v>44996</v>
      </c>
      <c r="Y20" s="2"/>
      <c r="Z20" s="3"/>
      <c r="AA20" s="60" t="s">
        <v>42</v>
      </c>
      <c r="AB20" s="59" t="s">
        <v>43</v>
      </c>
      <c r="AC20" s="3"/>
      <c r="AF20" s="44" t="s">
        <v>15</v>
      </c>
    </row>
    <row r="21" spans="1:32" x14ac:dyDescent="0.2">
      <c r="B21" s="25">
        <f>IF(H20="","",IF(MONTH(H20+1)&lt;&gt;MONTH(H20),"",H20+1))</f>
        <v>44941</v>
      </c>
      <c r="C21" s="25">
        <f>IF(B21="","",IF(MONTH(B21+1)&lt;&gt;MONTH(B21),"",B21+1))</f>
        <v>44942</v>
      </c>
      <c r="D21" s="25">
        <f t="shared" si="3"/>
        <v>44943</v>
      </c>
      <c r="E21" s="25">
        <f t="shared" si="4"/>
        <v>44944</v>
      </c>
      <c r="F21" s="25">
        <f t="shared" si="5"/>
        <v>44945</v>
      </c>
      <c r="G21" s="25">
        <f t="shared" si="6"/>
        <v>44946</v>
      </c>
      <c r="H21" s="25">
        <f t="shared" si="7"/>
        <v>44947</v>
      </c>
      <c r="I21" s="2"/>
      <c r="J21" s="25">
        <f>IF(P20="","",IF(MONTH(P20+1)&lt;&gt;MONTH(P20),"",P20+1))</f>
        <v>44969</v>
      </c>
      <c r="K21" s="48">
        <f>IF(J21="","",IF(MONTH(J21+1)&lt;&gt;MONTH(J21),"",J21+1))</f>
        <v>44970</v>
      </c>
      <c r="L21" s="25">
        <f t="shared" si="8"/>
        <v>44971</v>
      </c>
      <c r="M21" s="25">
        <f t="shared" si="9"/>
        <v>44972</v>
      </c>
      <c r="N21" s="25">
        <f t="shared" si="10"/>
        <v>44973</v>
      </c>
      <c r="O21" s="25">
        <f t="shared" si="11"/>
        <v>44974</v>
      </c>
      <c r="P21" s="25">
        <f t="shared" si="12"/>
        <v>44975</v>
      </c>
      <c r="Q21" s="2"/>
      <c r="R21" s="25">
        <f>IF(X20="","",IF(MONTH(X20+1)&lt;&gt;MONTH(X20),"",X20+1))</f>
        <v>44997</v>
      </c>
      <c r="S21" s="25">
        <f>IF(R21="","",IF(MONTH(R21+1)&lt;&gt;MONTH(R21),"",R21+1))</f>
        <v>44998</v>
      </c>
      <c r="T21" s="25">
        <f t="shared" si="13"/>
        <v>44999</v>
      </c>
      <c r="U21" s="25">
        <f t="shared" si="14"/>
        <v>45000</v>
      </c>
      <c r="V21" s="25">
        <f t="shared" si="15"/>
        <v>45001</v>
      </c>
      <c r="W21" s="25">
        <f t="shared" si="16"/>
        <v>45002</v>
      </c>
      <c r="X21" s="25">
        <f t="shared" si="17"/>
        <v>45003</v>
      </c>
      <c r="Y21" s="2"/>
      <c r="Z21" s="3"/>
      <c r="AA21" s="60" t="s">
        <v>44</v>
      </c>
      <c r="AB21" s="59" t="s">
        <v>45</v>
      </c>
      <c r="AC21" s="3"/>
    </row>
    <row r="22" spans="1:32" x14ac:dyDescent="0.2">
      <c r="B22" s="53">
        <f>IF(H21="","",IF(MONTH(H21+1)&lt;&gt;MONTH(H21),"",H21+1))</f>
        <v>44948</v>
      </c>
      <c r="C22" s="25">
        <f>IF(B22="","",IF(MONTH(B22+1)&lt;&gt;MONTH(B22),"",B22+1))</f>
        <v>44949</v>
      </c>
      <c r="D22" s="25">
        <f t="shared" si="3"/>
        <v>44950</v>
      </c>
      <c r="E22" s="25">
        <f t="shared" si="4"/>
        <v>44951</v>
      </c>
      <c r="F22" s="25">
        <f t="shared" si="5"/>
        <v>44952</v>
      </c>
      <c r="G22" s="25">
        <f t="shared" si="6"/>
        <v>44953</v>
      </c>
      <c r="H22" s="25">
        <f t="shared" si="7"/>
        <v>44954</v>
      </c>
      <c r="I22" s="2"/>
      <c r="J22" s="53">
        <f>IF(P21="","",IF(MONTH(P21+1)&lt;&gt;MONTH(P21),"",P21+1))</f>
        <v>44976</v>
      </c>
      <c r="K22" s="25">
        <f>IF(J22="","",IF(MONTH(J22+1)&lt;&gt;MONTH(J22),"",J22+1))</f>
        <v>44977</v>
      </c>
      <c r="L22" s="25">
        <f t="shared" si="8"/>
        <v>44978</v>
      </c>
      <c r="M22" s="54">
        <f t="shared" si="9"/>
        <v>44979</v>
      </c>
      <c r="N22" s="48">
        <f t="shared" si="10"/>
        <v>44980</v>
      </c>
      <c r="O22" s="48">
        <f t="shared" si="11"/>
        <v>44981</v>
      </c>
      <c r="P22" s="25">
        <f t="shared" si="12"/>
        <v>44982</v>
      </c>
      <c r="Q22" s="2"/>
      <c r="R22" s="53">
        <f>IF(X21="","",IF(MONTH(X21+1)&lt;&gt;MONTH(X21),"",X21+1))</f>
        <v>45004</v>
      </c>
      <c r="S22" s="48">
        <f>IF(R22="","",IF(MONTH(R22+1)&lt;&gt;MONTH(R22),"",R22+1))</f>
        <v>45005</v>
      </c>
      <c r="T22" s="48">
        <f t="shared" si="13"/>
        <v>45006</v>
      </c>
      <c r="U22" s="48">
        <f t="shared" si="14"/>
        <v>45007</v>
      </c>
      <c r="V22" s="48">
        <f t="shared" si="15"/>
        <v>45008</v>
      </c>
      <c r="W22" s="48">
        <f t="shared" si="16"/>
        <v>45009</v>
      </c>
      <c r="X22" s="48">
        <f t="shared" si="17"/>
        <v>45010</v>
      </c>
      <c r="Y22" s="2"/>
      <c r="Z22" s="3"/>
      <c r="AA22" s="60" t="s">
        <v>46</v>
      </c>
      <c r="AB22" s="59" t="s">
        <v>47</v>
      </c>
      <c r="AC22" s="3"/>
    </row>
    <row r="23" spans="1:32" x14ac:dyDescent="0.2">
      <c r="B23" s="25">
        <f>IF(H22="","",IF(MONTH(H22+1)&lt;&gt;MONTH(H22),"",H22+1))</f>
        <v>44955</v>
      </c>
      <c r="C23" s="25">
        <f>IF(B23="","",IF(MONTH(B23+1)&lt;&gt;MONTH(B23),"",B23+1))</f>
        <v>44956</v>
      </c>
      <c r="D23" s="25">
        <f t="shared" si="3"/>
        <v>44957</v>
      </c>
      <c r="E23" s="25" t="str">
        <f t="shared" si="4"/>
        <v/>
      </c>
      <c r="F23" s="25" t="str">
        <f t="shared" si="5"/>
        <v/>
      </c>
      <c r="G23" s="25" t="str">
        <f t="shared" si="6"/>
        <v/>
      </c>
      <c r="H23" s="25" t="str">
        <f t="shared" si="7"/>
        <v/>
      </c>
      <c r="I23" s="2"/>
      <c r="J23" s="25">
        <f>IF(P22="","",IF(MONTH(P22+1)&lt;&gt;MONTH(P22),"",P22+1))</f>
        <v>44983</v>
      </c>
      <c r="K23" s="25">
        <f>IF(J23="","",IF(MONTH(J23+1)&lt;&gt;MONTH(J23),"",J23+1))</f>
        <v>44984</v>
      </c>
      <c r="L23" s="25">
        <f t="shared" si="8"/>
        <v>44985</v>
      </c>
      <c r="M23" s="25" t="str">
        <f t="shared" si="9"/>
        <v/>
      </c>
      <c r="N23" s="25" t="str">
        <f t="shared" si="10"/>
        <v/>
      </c>
      <c r="O23" s="25" t="str">
        <f t="shared" si="11"/>
        <v/>
      </c>
      <c r="P23" s="25" t="str">
        <f t="shared" si="12"/>
        <v/>
      </c>
      <c r="Q23" s="2"/>
      <c r="R23" s="48">
        <f>IF(X22="","",IF(MONTH(X22+1)&lt;&gt;MONTH(X22),"",X22+1))</f>
        <v>45011</v>
      </c>
      <c r="S23" s="48">
        <f>IF(R23="","",IF(MONTH(R23+1)&lt;&gt;MONTH(R23),"",R23+1))</f>
        <v>45012</v>
      </c>
      <c r="T23" s="48">
        <f t="shared" si="13"/>
        <v>45013</v>
      </c>
      <c r="U23" s="54">
        <f t="shared" si="14"/>
        <v>45014</v>
      </c>
      <c r="V23" s="48">
        <f t="shared" si="15"/>
        <v>45015</v>
      </c>
      <c r="W23" s="48">
        <f t="shared" si="16"/>
        <v>45016</v>
      </c>
      <c r="X23" s="25" t="str">
        <f t="shared" si="17"/>
        <v/>
      </c>
      <c r="Y23" s="2"/>
      <c r="Z23" s="3"/>
      <c r="AA23" s="60" t="s">
        <v>48</v>
      </c>
      <c r="AB23" s="59" t="s">
        <v>49</v>
      </c>
      <c r="AC23" s="3"/>
    </row>
    <row r="24" spans="1:32" x14ac:dyDescent="0.2">
      <c r="B24" s="25" t="str">
        <f>IF(H23="","",IF(MONTH(H23+1)&lt;&gt;MONTH(H23),"",H23+1))</f>
        <v/>
      </c>
      <c r="C24" s="25" t="str">
        <f>IF(B24="","",IF(MONTH(B24+1)&lt;&gt;MONTH(B24),"",B24+1))</f>
        <v/>
      </c>
      <c r="D24" s="25" t="str">
        <f t="shared" si="3"/>
        <v/>
      </c>
      <c r="E24" s="25" t="str">
        <f t="shared" si="4"/>
        <v/>
      </c>
      <c r="F24" s="25" t="str">
        <f t="shared" si="5"/>
        <v/>
      </c>
      <c r="G24" s="25" t="str">
        <f t="shared" si="6"/>
        <v/>
      </c>
      <c r="H24" s="25" t="str">
        <f t="shared" si="7"/>
        <v/>
      </c>
      <c r="I24" s="2"/>
      <c r="J24" s="25" t="str">
        <f>IF(P23="","",IF(MONTH(P23+1)&lt;&gt;MONTH(P23),"",P23+1))</f>
        <v/>
      </c>
      <c r="K24" s="25" t="str">
        <f>IF(J24="","",IF(MONTH(J24+1)&lt;&gt;MONTH(J24),"",J24+1))</f>
        <v/>
      </c>
      <c r="L24" s="25" t="str">
        <f t="shared" si="8"/>
        <v/>
      </c>
      <c r="M24" s="25" t="str">
        <f t="shared" si="9"/>
        <v/>
      </c>
      <c r="N24" s="25" t="str">
        <f t="shared" si="10"/>
        <v/>
      </c>
      <c r="O24" s="25" t="str">
        <f t="shared" si="11"/>
        <v/>
      </c>
      <c r="P24" s="25" t="str">
        <f t="shared" si="12"/>
        <v/>
      </c>
      <c r="Q24" s="2"/>
      <c r="R24" s="25" t="str">
        <f>IF(X23="","",IF(MONTH(X23+1)&lt;&gt;MONTH(X23),"",X23+1))</f>
        <v/>
      </c>
      <c r="S24" s="25" t="str">
        <f>IF(R24="","",IF(MONTH(R24+1)&lt;&gt;MONTH(R24),"",R24+1))</f>
        <v/>
      </c>
      <c r="T24" s="25" t="str">
        <f t="shared" si="13"/>
        <v/>
      </c>
      <c r="U24" s="25" t="str">
        <f t="shared" si="14"/>
        <v/>
      </c>
      <c r="V24" s="25" t="str">
        <f t="shared" si="15"/>
        <v/>
      </c>
      <c r="W24" s="25" t="str">
        <f t="shared" si="16"/>
        <v/>
      </c>
      <c r="X24" s="25" t="str">
        <f t="shared" si="17"/>
        <v/>
      </c>
      <c r="Y24" s="2"/>
      <c r="Z24" s="3"/>
      <c r="AA24" s="46" t="s">
        <v>50</v>
      </c>
      <c r="AB24" s="50" t="s">
        <v>53</v>
      </c>
      <c r="AC24" s="3"/>
    </row>
    <row r="25" spans="1:32" x14ac:dyDescent="0.2">
      <c r="B25" s="77"/>
      <c r="C25" s="78"/>
      <c r="D25" s="78"/>
      <c r="E25" s="78"/>
      <c r="F25" s="78"/>
      <c r="G25" s="78"/>
      <c r="H25" s="78"/>
      <c r="I25" s="2"/>
      <c r="J25" s="77"/>
      <c r="K25" s="78"/>
      <c r="L25" s="78"/>
      <c r="M25" s="78"/>
      <c r="N25" s="78"/>
      <c r="O25" s="78"/>
      <c r="P25" s="78"/>
      <c r="Q25" s="2"/>
      <c r="R25" s="77"/>
      <c r="S25" s="78"/>
      <c r="T25" s="78"/>
      <c r="U25" s="78"/>
      <c r="V25" s="78"/>
      <c r="W25" s="78"/>
      <c r="X25" s="78"/>
      <c r="Y25" s="2"/>
      <c r="Z25" s="3"/>
      <c r="AA25" s="46" t="s">
        <v>52</v>
      </c>
      <c r="AB25" s="47" t="s">
        <v>53</v>
      </c>
      <c r="AC25" s="3"/>
    </row>
    <row r="26" spans="1:32" ht="15.75" x14ac:dyDescent="0.2">
      <c r="B26" s="73">
        <f>DATE(YEAR(R17+42),MONTH(R17+42),1)</f>
        <v>45017</v>
      </c>
      <c r="C26" s="73"/>
      <c r="D26" s="73"/>
      <c r="E26" s="73"/>
      <c r="F26" s="73"/>
      <c r="G26" s="73"/>
      <c r="H26" s="73"/>
      <c r="I26" s="19"/>
      <c r="J26" s="73">
        <f>DATE(YEAR(B26+42),MONTH(B26+42),1)</f>
        <v>45047</v>
      </c>
      <c r="K26" s="73"/>
      <c r="L26" s="73"/>
      <c r="M26" s="73"/>
      <c r="N26" s="73"/>
      <c r="O26" s="73"/>
      <c r="P26" s="73"/>
      <c r="Q26" s="19"/>
      <c r="R26" s="73">
        <f>DATE(YEAR(J26+42),MONTH(J26+42),1)</f>
        <v>45078</v>
      </c>
      <c r="S26" s="73"/>
      <c r="T26" s="73"/>
      <c r="U26" s="73"/>
      <c r="V26" s="73"/>
      <c r="W26" s="73"/>
      <c r="X26" s="73"/>
      <c r="Y26" s="2"/>
      <c r="Z26" s="3"/>
      <c r="AA26" s="46" t="s">
        <v>54</v>
      </c>
      <c r="AB26" s="47" t="s">
        <v>51</v>
      </c>
      <c r="AC26" s="3"/>
      <c r="AF26" s="70" t="s">
        <v>7</v>
      </c>
    </row>
    <row r="27" spans="1:32" s="2" customFormat="1" x14ac:dyDescent="0.2">
      <c r="A27" s="42"/>
      <c r="B27" s="24" t="str">
        <f>CHOOSE(1+MOD($R$3+1-2,7),"Su","M","Tu","W","Th","F","Sa")</f>
        <v>Su</v>
      </c>
      <c r="C27" s="24" t="str">
        <f>CHOOSE(1+MOD($R$3+2-2,7),"Su","M","Tu","W","Th","F","Sa")</f>
        <v>M</v>
      </c>
      <c r="D27" s="24" t="str">
        <f>CHOOSE(1+MOD($R$3+3-2,7),"Su","M","Tu","W","Th","F","Sa")</f>
        <v>Tu</v>
      </c>
      <c r="E27" s="24" t="str">
        <f>CHOOSE(1+MOD($R$3+4-2,7),"Su","M","Tu","W","Th","F","Sa")</f>
        <v>W</v>
      </c>
      <c r="F27" s="24" t="str">
        <f>CHOOSE(1+MOD($R$3+5-2,7),"Su","M","Tu","W","Th","F","Sa")</f>
        <v>Th</v>
      </c>
      <c r="G27" s="24" t="str">
        <f>CHOOSE(1+MOD($R$3+6-2,7),"Su","M","Tu","W","Th","F","Sa")</f>
        <v>F</v>
      </c>
      <c r="H27" s="24" t="str">
        <f>CHOOSE(1+MOD($R$3+7-2,7),"Su","M","Tu","W","Th","F","Sa")</f>
        <v>Sa</v>
      </c>
      <c r="J27" s="24" t="str">
        <f>CHOOSE(1+MOD($R$3+1-2,7),"Su","M","Tu","W","Th","F","Sa")</f>
        <v>Su</v>
      </c>
      <c r="K27" s="24" t="str">
        <f>CHOOSE(1+MOD($R$3+2-2,7),"Su","M","Tu","W","Th","F","Sa")</f>
        <v>M</v>
      </c>
      <c r="L27" s="24" t="str">
        <f>CHOOSE(1+MOD($R$3+3-2,7),"Su","M","Tu","W","Th","F","Sa")</f>
        <v>Tu</v>
      </c>
      <c r="M27" s="24" t="str">
        <f>CHOOSE(1+MOD($R$3+4-2,7),"Su","M","Tu","W","Th","F","Sa")</f>
        <v>W</v>
      </c>
      <c r="N27" s="24" t="str">
        <f>CHOOSE(1+MOD($R$3+5-2,7),"Su","M","Tu","W","Th","F","Sa")</f>
        <v>Th</v>
      </c>
      <c r="O27" s="24" t="str">
        <f>CHOOSE(1+MOD($R$3+6-2,7),"Su","M","Tu","W","Th","F","Sa")</f>
        <v>F</v>
      </c>
      <c r="P27" s="24" t="str">
        <f>CHOOSE(1+MOD($R$3+7-2,7),"Su","M","Tu","W","Th","F","Sa")</f>
        <v>Sa</v>
      </c>
      <c r="R27" s="24" t="str">
        <f>CHOOSE(1+MOD($R$3+1-2,7),"Su","M","Tu","W","Th","F","Sa")</f>
        <v>Su</v>
      </c>
      <c r="S27" s="24" t="str">
        <f>CHOOSE(1+MOD($R$3+2-2,7),"Su","M","Tu","W","Th","F","Sa")</f>
        <v>M</v>
      </c>
      <c r="T27" s="24" t="str">
        <f>CHOOSE(1+MOD($R$3+3-2,7),"Su","M","Tu","W","Th","F","Sa")</f>
        <v>Tu</v>
      </c>
      <c r="U27" s="24" t="str">
        <f>CHOOSE(1+MOD($R$3+4-2,7),"Su","M","Tu","W","Th","F","Sa")</f>
        <v>W</v>
      </c>
      <c r="V27" s="24" t="str">
        <f>CHOOSE(1+MOD($R$3+5-2,7),"Su","M","Tu","W","Th","F","Sa")</f>
        <v>Th</v>
      </c>
      <c r="W27" s="24" t="str">
        <f>CHOOSE(1+MOD($R$3+6-2,7),"Su","M","Tu","W","Th","F","Sa")</f>
        <v>F</v>
      </c>
      <c r="X27" s="24" t="str">
        <f>CHOOSE(1+MOD($R$3+7-2,7),"Su","M","Tu","W","Th","F","Sa")</f>
        <v>Sa</v>
      </c>
      <c r="Z27" s="3"/>
      <c r="AA27" s="46" t="s">
        <v>55</v>
      </c>
      <c r="AB27" s="47" t="s">
        <v>51</v>
      </c>
      <c r="AC27" s="3"/>
      <c r="AF27" s="70"/>
    </row>
    <row r="28" spans="1:32" x14ac:dyDescent="0.2">
      <c r="B28" s="25" t="str">
        <f>IF(WEEKDAY(B26,1)=$R$3,B26,"")</f>
        <v/>
      </c>
      <c r="C28" s="25" t="str">
        <f>IF(B28="",IF(WEEKDAY(B26,1)=MOD($R$3,7)+1,B26,""),B28+1)</f>
        <v/>
      </c>
      <c r="D28" s="25" t="str">
        <f>IF(C28="",IF(WEEKDAY(B26,1)=MOD($R$3+1,7)+1,B26,""),C28+1)</f>
        <v/>
      </c>
      <c r="E28" s="25" t="str">
        <f>IF(D28="",IF(WEEKDAY(B26,1)=MOD($R$3+2,7)+1,B26,""),D28+1)</f>
        <v/>
      </c>
      <c r="F28" s="25" t="str">
        <f>IF(E28="",IF(WEEKDAY(B26,1)=MOD($R$3+3,7)+1,B26,""),E28+1)</f>
        <v/>
      </c>
      <c r="G28" s="26" t="str">
        <f>IF(F28="",IF(WEEKDAY(B26,1)=MOD($R$3+4,7)+1,B26,""),F28+1)</f>
        <v/>
      </c>
      <c r="H28" s="25">
        <f>IF(G28="",IF(WEEKDAY(B26,1)=MOD($R$3+5,7)+1,B26,""),G28+1)</f>
        <v>45017</v>
      </c>
      <c r="I28" s="2"/>
      <c r="J28" s="25" t="str">
        <f>IF(WEEKDAY(J26,1)=$R$3,J26,"")</f>
        <v/>
      </c>
      <c r="K28" s="25">
        <f>IF(J28="",IF(WEEKDAY(J26,1)=MOD($R$3,7)+1,J26,""),J28+1)</f>
        <v>45047</v>
      </c>
      <c r="L28" s="25">
        <f>IF(K28="",IF(WEEKDAY(J26,1)=MOD($R$3+1,7)+1,J26,""),K28+1)</f>
        <v>45048</v>
      </c>
      <c r="M28" s="25">
        <f>IF(L28="",IF(WEEKDAY(J26,1)=MOD($R$3+2,7)+1,J26,""),L28+1)</f>
        <v>45049</v>
      </c>
      <c r="N28" s="25">
        <f>IF(M28="",IF(WEEKDAY(J26,1)=MOD($R$3+3,7)+1,J26,""),M28+1)</f>
        <v>45050</v>
      </c>
      <c r="O28" s="25">
        <f>IF(N28="",IF(WEEKDAY(J26,1)=MOD($R$3+4,7)+1,J26,""),N28+1)</f>
        <v>45051</v>
      </c>
      <c r="P28" s="25">
        <f>IF(O28="",IF(WEEKDAY(J26,1)=MOD($R$3+5,7)+1,J26,""),O28+1)</f>
        <v>45052</v>
      </c>
      <c r="Q28" s="2"/>
      <c r="R28" s="25" t="str">
        <f>IF(WEEKDAY(R26,1)=$R$3,R26,"")</f>
        <v/>
      </c>
      <c r="S28" s="25" t="str">
        <f>IF(R28="",IF(WEEKDAY(R26,1)=MOD($R$3,7)+1,R26,""),R28+1)</f>
        <v/>
      </c>
      <c r="T28" s="25" t="str">
        <f>IF(S28="",IF(WEEKDAY(R26,1)=MOD($R$3+1,7)+1,R26,""),S28+1)</f>
        <v/>
      </c>
      <c r="U28" s="25" t="str">
        <f>IF(T28="",IF(WEEKDAY(R26,1)=MOD($R$3+2,7)+1,R26,""),T28+1)</f>
        <v/>
      </c>
      <c r="V28" s="25">
        <f>IF(U28="",IF(WEEKDAY(R26,1)=MOD($R$3+3,7)+1,R26,""),U28+1)</f>
        <v>45078</v>
      </c>
      <c r="W28" s="48">
        <f>IF(V28="",IF(WEEKDAY(R26,1)=MOD($R$3+4,7)+1,R26,""),V28+1)</f>
        <v>45079</v>
      </c>
      <c r="X28" s="25">
        <f>IF(W28="",IF(WEEKDAY(R26,1)=MOD($R$3+5,7)+1,R26,""),W28+1)</f>
        <v>45080</v>
      </c>
      <c r="Y28" s="2"/>
      <c r="Z28" s="3"/>
      <c r="AA28" s="66" t="s">
        <v>56</v>
      </c>
      <c r="AB28" s="62" t="s">
        <v>57</v>
      </c>
      <c r="AC28" s="3"/>
      <c r="AF28" s="70"/>
    </row>
    <row r="29" spans="1:32" x14ac:dyDescent="0.2">
      <c r="B29" s="53">
        <f>IF(H28="","",IF(MONTH(H28+1)&lt;&gt;MONTH(H28),"",H28+1))</f>
        <v>45018</v>
      </c>
      <c r="C29" s="25">
        <f>IF(B29="","",IF(MONTH(B29+1)&lt;&gt;MONTH(B29),"",B29+1))</f>
        <v>45019</v>
      </c>
      <c r="D29" s="25">
        <f t="shared" ref="D29:D33" si="18">IF(C29="","",IF(MONTH(C29+1)&lt;&gt;MONTH(C29),"",C29+1))</f>
        <v>45020</v>
      </c>
      <c r="E29" s="25">
        <f t="shared" ref="E29:E33" si="19">IF(D29="","",IF(MONTH(D29+1)&lt;&gt;MONTH(D29),"",D29+1))</f>
        <v>45021</v>
      </c>
      <c r="F29" s="63">
        <f t="shared" ref="F29:F33" si="20">IF(E29="","",IF(MONTH(E29+1)&lt;&gt;MONTH(E29),"",E29+1))</f>
        <v>45022</v>
      </c>
      <c r="G29" s="63">
        <f t="shared" ref="G29:G33" si="21">IF(F29="","",IF(MONTH(F29+1)&lt;&gt;MONTH(F29),"",F29+1))</f>
        <v>45023</v>
      </c>
      <c r="H29" s="63">
        <f t="shared" ref="H29:H33" si="22">IF(G29="","",IF(MONTH(G29+1)&lt;&gt;MONTH(G29),"",G29+1))</f>
        <v>45024</v>
      </c>
      <c r="I29" s="2"/>
      <c r="J29" s="53">
        <f>IF(P28="","",IF(MONTH(P28+1)&lt;&gt;MONTH(P28),"",P28+1))</f>
        <v>45053</v>
      </c>
      <c r="K29" s="25">
        <f>IF(J29="","",IF(MONTH(J29+1)&lt;&gt;MONTH(J29),"",J29+1))</f>
        <v>45054</v>
      </c>
      <c r="L29" s="25">
        <f t="shared" ref="L29:L33" si="23">IF(K29="","",IF(MONTH(K29+1)&lt;&gt;MONTH(K29),"",K29+1))</f>
        <v>45055</v>
      </c>
      <c r="M29" s="25">
        <f t="shared" ref="M29:M33" si="24">IF(L29="","",IF(MONTH(L29+1)&lt;&gt;MONTH(L29),"",L29+1))</f>
        <v>45056</v>
      </c>
      <c r="N29" s="25">
        <f t="shared" ref="N29:N33" si="25">IF(M29="","",IF(MONTH(M29+1)&lt;&gt;MONTH(M29),"",M29+1))</f>
        <v>45057</v>
      </c>
      <c r="O29" s="48">
        <f t="shared" ref="O29:O33" si="26">IF(N29="","",IF(MONTH(N29+1)&lt;&gt;MONTH(N29),"",N29+1))</f>
        <v>45058</v>
      </c>
      <c r="P29" s="25">
        <f t="shared" ref="P29:P33" si="27">IF(O29="","",IF(MONTH(O29+1)&lt;&gt;MONTH(O29),"",O29+1))</f>
        <v>45059</v>
      </c>
      <c r="Q29" s="2"/>
      <c r="R29" s="25">
        <f>IF(X28="","",IF(MONTH(X28+1)&lt;&gt;MONTH(X28),"",X28+1))</f>
        <v>45081</v>
      </c>
      <c r="S29" s="25">
        <f>IF(R29="","",IF(MONTH(R29+1)&lt;&gt;MONTH(R29),"",R29+1))</f>
        <v>45082</v>
      </c>
      <c r="T29" s="25">
        <f t="shared" ref="T29:T33" si="28">IF(S29="","",IF(MONTH(S29+1)&lt;&gt;MONTH(S29),"",S29+1))</f>
        <v>45083</v>
      </c>
      <c r="U29" s="25">
        <f t="shared" ref="U29:U33" si="29">IF(T29="","",IF(MONTH(T29+1)&lt;&gt;MONTH(T29),"",T29+1))</f>
        <v>45084</v>
      </c>
      <c r="V29" s="25">
        <f t="shared" ref="V29:V33" si="30">IF(U29="","",IF(MONTH(U29+1)&lt;&gt;MONTH(U29),"",U29+1))</f>
        <v>45085</v>
      </c>
      <c r="W29" s="25">
        <f t="shared" ref="W29:W33" si="31">IF(V29="","",IF(MONTH(V29+1)&lt;&gt;MONTH(V29),"",V29+1))</f>
        <v>45086</v>
      </c>
      <c r="X29" s="25">
        <f t="shared" ref="X29:X33" si="32">IF(W29="","",IF(MONTH(W29+1)&lt;&gt;MONTH(W29),"",W29+1))</f>
        <v>45087</v>
      </c>
      <c r="Y29" s="2"/>
      <c r="Z29" s="3"/>
      <c r="AA29" s="46" t="s">
        <v>58</v>
      </c>
      <c r="AB29" s="47" t="s">
        <v>51</v>
      </c>
      <c r="AC29" s="3"/>
      <c r="AF29" s="70"/>
    </row>
    <row r="30" spans="1:32" x14ac:dyDescent="0.2">
      <c r="B30" s="25">
        <f>IF(H29="","",IF(MONTH(H29+1)&lt;&gt;MONTH(H29),"",H29+1))</f>
        <v>45025</v>
      </c>
      <c r="C30" s="25">
        <f>IF(B30="","",IF(MONTH(B30+1)&lt;&gt;MONTH(B30),"",B30+1))</f>
        <v>45026</v>
      </c>
      <c r="D30" s="25">
        <f t="shared" si="18"/>
        <v>45027</v>
      </c>
      <c r="E30" s="25">
        <f t="shared" si="19"/>
        <v>45028</v>
      </c>
      <c r="F30" s="25">
        <f t="shared" si="20"/>
        <v>45029</v>
      </c>
      <c r="G30" s="48">
        <f>IF(F30="","",IF(MONTH(F30+1)&lt;&gt;MONTH(F30),"",F30+1))</f>
        <v>45030</v>
      </c>
      <c r="H30" s="25">
        <f t="shared" si="22"/>
        <v>45031</v>
      </c>
      <c r="I30" s="2"/>
      <c r="J30" s="25">
        <f>IF(P29="","",IF(MONTH(P29+1)&lt;&gt;MONTH(P29),"",P29+1))</f>
        <v>45060</v>
      </c>
      <c r="K30" s="48">
        <f>IF(J30="","",IF(MONTH(J30+1)&lt;&gt;MONTH(J30),"",J30+1))</f>
        <v>45061</v>
      </c>
      <c r="L30" s="25">
        <f t="shared" si="23"/>
        <v>45062</v>
      </c>
      <c r="M30" s="25">
        <f t="shared" si="24"/>
        <v>45063</v>
      </c>
      <c r="N30" s="25">
        <f t="shared" si="25"/>
        <v>45064</v>
      </c>
      <c r="O30" s="48">
        <f t="shared" si="26"/>
        <v>45065</v>
      </c>
      <c r="P30" s="25">
        <f t="shared" si="27"/>
        <v>45066</v>
      </c>
      <c r="Q30" s="2"/>
      <c r="R30" s="25">
        <f>IF(X29="","",IF(MONTH(X29+1)&lt;&gt;MONTH(X29),"",X29+1))</f>
        <v>45088</v>
      </c>
      <c r="S30" s="48">
        <f>IF(R30="","",IF(MONTH(R30+1)&lt;&gt;MONTH(R30),"",R30+1))</f>
        <v>45089</v>
      </c>
      <c r="T30" s="48">
        <f t="shared" si="28"/>
        <v>45090</v>
      </c>
      <c r="U30" s="48">
        <f t="shared" si="29"/>
        <v>45091</v>
      </c>
      <c r="V30" s="48">
        <f t="shared" si="30"/>
        <v>45092</v>
      </c>
      <c r="W30" s="48">
        <f t="shared" si="31"/>
        <v>45093</v>
      </c>
      <c r="X30" s="25">
        <f t="shared" si="32"/>
        <v>45094</v>
      </c>
      <c r="Y30" s="2"/>
      <c r="Z30" s="3"/>
      <c r="AA30" s="46" t="s">
        <v>59</v>
      </c>
      <c r="AB30" s="47" t="s">
        <v>51</v>
      </c>
      <c r="AC30" s="3"/>
      <c r="AF30" s="70"/>
    </row>
    <row r="31" spans="1:32" x14ac:dyDescent="0.2">
      <c r="B31" s="48">
        <f>IF(H30="","",IF(MONTH(H30+1)&lt;&gt;MONTH(H30),"",H30+1))</f>
        <v>45032</v>
      </c>
      <c r="C31" s="25">
        <f>IF(B31="","",IF(MONTH(B31+1)&lt;&gt;MONTH(B31),"",B31+1))</f>
        <v>45033</v>
      </c>
      <c r="D31" s="25">
        <f t="shared" si="18"/>
        <v>45034</v>
      </c>
      <c r="E31" s="25">
        <f t="shared" si="19"/>
        <v>45035</v>
      </c>
      <c r="F31" s="25">
        <f t="shared" si="20"/>
        <v>45036</v>
      </c>
      <c r="G31" s="48">
        <f t="shared" si="21"/>
        <v>45037</v>
      </c>
      <c r="H31" s="25">
        <f t="shared" si="22"/>
        <v>45038</v>
      </c>
      <c r="I31" s="2"/>
      <c r="J31" s="53">
        <f>IF(P30="","",IF(MONTH(P30+1)&lt;&gt;MONTH(P30),"",P30+1))</f>
        <v>45067</v>
      </c>
      <c r="K31" s="48">
        <f>IF(J31="","",IF(MONTH(J31+1)&lt;&gt;MONTH(J31),"",J31+1))</f>
        <v>45068</v>
      </c>
      <c r="L31" s="25">
        <f t="shared" si="23"/>
        <v>45069</v>
      </c>
      <c r="M31" s="25">
        <f t="shared" si="24"/>
        <v>45070</v>
      </c>
      <c r="N31" s="25">
        <f t="shared" si="25"/>
        <v>45071</v>
      </c>
      <c r="O31" s="25">
        <f t="shared" si="26"/>
        <v>45072</v>
      </c>
      <c r="P31" s="25">
        <f t="shared" si="27"/>
        <v>45073</v>
      </c>
      <c r="Q31" s="2"/>
      <c r="R31" s="25">
        <f>IF(X30="","",IF(MONTH(X30+1)&lt;&gt;MONTH(X30),"",X30+1))</f>
        <v>45095</v>
      </c>
      <c r="S31" s="48">
        <f>IF(R31="","",IF(MONTH(R31+1)&lt;&gt;MONTH(R31),"",R31+1))</f>
        <v>45096</v>
      </c>
      <c r="T31" s="48">
        <f t="shared" si="28"/>
        <v>45097</v>
      </c>
      <c r="U31" s="48">
        <f t="shared" si="29"/>
        <v>45098</v>
      </c>
      <c r="V31" s="48">
        <f t="shared" si="30"/>
        <v>45099</v>
      </c>
      <c r="W31" s="48">
        <f>IF(V31="","",IF(MONTH(V31+1)&lt;&gt;MONTH(V31),"",V31+1))</f>
        <v>45100</v>
      </c>
      <c r="X31" s="25">
        <f t="shared" si="32"/>
        <v>45101</v>
      </c>
      <c r="Y31" s="2"/>
      <c r="Z31" s="3"/>
      <c r="AA31" s="66" t="s">
        <v>66</v>
      </c>
      <c r="AB31" s="62" t="s">
        <v>41</v>
      </c>
      <c r="AC31" s="3"/>
      <c r="AF31" s="70"/>
    </row>
    <row r="32" spans="1:32" x14ac:dyDescent="0.2">
      <c r="B32" s="53">
        <f>IF(H31="","",IF(MONTH(H31+1)&lt;&gt;MONTH(H31),"",H31+1))</f>
        <v>45039</v>
      </c>
      <c r="C32" s="25">
        <f>IF(B32="","",IF(MONTH(B32+1)&lt;&gt;MONTH(B32),"",B32+1))</f>
        <v>45040</v>
      </c>
      <c r="D32" s="25">
        <f t="shared" si="18"/>
        <v>45041</v>
      </c>
      <c r="E32" s="25">
        <f t="shared" si="19"/>
        <v>45042</v>
      </c>
      <c r="F32" s="25">
        <f t="shared" si="20"/>
        <v>45043</v>
      </c>
      <c r="G32" s="25">
        <f t="shared" si="21"/>
        <v>45044</v>
      </c>
      <c r="H32" s="25">
        <f t="shared" si="22"/>
        <v>45045</v>
      </c>
      <c r="I32" s="2"/>
      <c r="J32" s="25">
        <f>IF(P31="","",IF(MONTH(P31+1)&lt;&gt;MONTH(P31),"",P31+1))</f>
        <v>45074</v>
      </c>
      <c r="K32" s="25">
        <f>IF(J32="","",IF(MONTH(J32+1)&lt;&gt;MONTH(J32),"",J32+1))</f>
        <v>45075</v>
      </c>
      <c r="L32" s="25">
        <f t="shared" si="23"/>
        <v>45076</v>
      </c>
      <c r="M32" s="25">
        <f t="shared" si="24"/>
        <v>45077</v>
      </c>
      <c r="N32" s="25" t="str">
        <f t="shared" si="25"/>
        <v/>
      </c>
      <c r="O32" s="25" t="str">
        <f t="shared" si="26"/>
        <v/>
      </c>
      <c r="P32" s="25" t="str">
        <f t="shared" si="27"/>
        <v/>
      </c>
      <c r="Q32" s="2"/>
      <c r="R32" s="25">
        <f>IF(X31="","",IF(MONTH(X31+1)&lt;&gt;MONTH(X31),"",X31+1))</f>
        <v>45102</v>
      </c>
      <c r="S32" s="48">
        <f>IF(R32="","",IF(MONTH(R32+1)&lt;&gt;MONTH(R32),"",R32+1))</f>
        <v>45103</v>
      </c>
      <c r="T32" s="48">
        <f t="shared" si="28"/>
        <v>45104</v>
      </c>
      <c r="U32" s="48">
        <f t="shared" si="29"/>
        <v>45105</v>
      </c>
      <c r="V32" s="48">
        <f t="shared" si="30"/>
        <v>45106</v>
      </c>
      <c r="W32" s="48">
        <f t="shared" si="31"/>
        <v>45107</v>
      </c>
      <c r="X32" s="25" t="str">
        <f t="shared" si="32"/>
        <v/>
      </c>
      <c r="Y32" s="2"/>
      <c r="Z32" s="3"/>
      <c r="AA32" s="46" t="s">
        <v>60</v>
      </c>
      <c r="AB32" s="47" t="s">
        <v>51</v>
      </c>
      <c r="AC32" s="3"/>
      <c r="AF32" s="70"/>
    </row>
    <row r="33" spans="1:32" x14ac:dyDescent="0.2">
      <c r="B33" s="25">
        <f>IF(H32="","",IF(MONTH(H32+1)&lt;&gt;MONTH(H32),"",H32+1))</f>
        <v>45046</v>
      </c>
      <c r="C33" s="25" t="str">
        <f>IF(B33="","",IF(MONTH(B33+1)&lt;&gt;MONTH(B33),"",B33+1))</f>
        <v/>
      </c>
      <c r="D33" s="25" t="str">
        <f t="shared" si="18"/>
        <v/>
      </c>
      <c r="E33" s="25" t="str">
        <f t="shared" si="19"/>
        <v/>
      </c>
      <c r="F33" s="25" t="str">
        <f t="shared" si="20"/>
        <v/>
      </c>
      <c r="G33" s="25" t="str">
        <f t="shared" si="21"/>
        <v/>
      </c>
      <c r="H33" s="25" t="str">
        <f t="shared" si="22"/>
        <v/>
      </c>
      <c r="I33" s="2"/>
      <c r="J33" s="25" t="str">
        <f>IF(P32="","",IF(MONTH(P32+1)&lt;&gt;MONTH(P32),"",P32+1))</f>
        <v/>
      </c>
      <c r="K33" s="25" t="str">
        <f>IF(J33="","",IF(MONTH(J33+1)&lt;&gt;MONTH(J33),"",J33+1))</f>
        <v/>
      </c>
      <c r="L33" s="25" t="str">
        <f t="shared" si="23"/>
        <v/>
      </c>
      <c r="M33" s="25" t="str">
        <f t="shared" si="24"/>
        <v/>
      </c>
      <c r="N33" s="25" t="str">
        <f t="shared" si="25"/>
        <v/>
      </c>
      <c r="O33" s="25" t="str">
        <f t="shared" si="26"/>
        <v/>
      </c>
      <c r="P33" s="25" t="str">
        <f t="shared" si="27"/>
        <v/>
      </c>
      <c r="Q33" s="2"/>
      <c r="R33" s="25" t="str">
        <f>IF(X32="","",IF(MONTH(X32+1)&lt;&gt;MONTH(X32),"",X32+1))</f>
        <v/>
      </c>
      <c r="S33" s="25" t="str">
        <f>IF(R33="","",IF(MONTH(R33+1)&lt;&gt;MONTH(R33),"",R33+1))</f>
        <v/>
      </c>
      <c r="T33" s="25" t="str">
        <f t="shared" si="28"/>
        <v/>
      </c>
      <c r="U33" s="25" t="str">
        <f t="shared" si="29"/>
        <v/>
      </c>
      <c r="V33" s="25" t="str">
        <f t="shared" si="30"/>
        <v/>
      </c>
      <c r="W33" s="25" t="str">
        <f t="shared" si="31"/>
        <v/>
      </c>
      <c r="X33" s="25" t="str">
        <f t="shared" si="32"/>
        <v/>
      </c>
      <c r="Y33" s="2"/>
      <c r="Z33" s="3"/>
      <c r="AA33" s="64" t="s">
        <v>61</v>
      </c>
      <c r="AB33" s="65" t="s">
        <v>62</v>
      </c>
      <c r="AC33" s="3"/>
      <c r="AF33" s="70"/>
    </row>
    <row r="34" spans="1:32" x14ac:dyDescent="0.2">
      <c r="B34" s="77"/>
      <c r="C34" s="78"/>
      <c r="D34" s="78"/>
      <c r="E34" s="78"/>
      <c r="F34" s="78"/>
      <c r="G34" s="78"/>
      <c r="H34" s="78"/>
      <c r="I34" s="2"/>
      <c r="J34" s="77"/>
      <c r="K34" s="78"/>
      <c r="L34" s="78"/>
      <c r="M34" s="78"/>
      <c r="N34" s="78"/>
      <c r="O34" s="78"/>
      <c r="P34" s="78"/>
      <c r="Q34" s="2"/>
      <c r="R34" s="77"/>
      <c r="S34" s="78"/>
      <c r="T34" s="78"/>
      <c r="U34" s="78"/>
      <c r="V34" s="78"/>
      <c r="W34" s="78"/>
      <c r="X34" s="78"/>
      <c r="Y34" s="2"/>
      <c r="Z34" s="3"/>
      <c r="AA34" s="46" t="s">
        <v>63</v>
      </c>
      <c r="AB34" s="47" t="s">
        <v>51</v>
      </c>
      <c r="AC34" s="3"/>
    </row>
    <row r="35" spans="1:32" x14ac:dyDescent="0.2">
      <c r="B35" s="85"/>
      <c r="C35" s="86"/>
      <c r="D35" s="86"/>
      <c r="E35" s="86"/>
      <c r="F35" s="86"/>
      <c r="G35" s="86"/>
      <c r="H35" s="86"/>
      <c r="J35" s="85"/>
      <c r="K35" s="86"/>
      <c r="L35" s="86"/>
      <c r="M35" s="86"/>
      <c r="N35" s="86"/>
      <c r="O35" s="86"/>
      <c r="P35" s="86"/>
      <c r="R35" s="85"/>
      <c r="S35" s="86"/>
      <c r="T35" s="86"/>
      <c r="U35" s="86"/>
      <c r="V35" s="86"/>
      <c r="W35" s="86"/>
      <c r="X35" s="86"/>
      <c r="Y35" s="2"/>
      <c r="Z35" s="3"/>
      <c r="AA35" s="46" t="s">
        <v>64</v>
      </c>
      <c r="AB35" s="47" t="s">
        <v>51</v>
      </c>
      <c r="AC35" s="3"/>
    </row>
    <row r="36" spans="1:32" s="2" customFormat="1" x14ac:dyDescent="0.2">
      <c r="A36" s="42"/>
      <c r="B36" s="82" t="s">
        <v>24</v>
      </c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4"/>
      <c r="Z36" s="3"/>
      <c r="AA36" s="46" t="s">
        <v>65</v>
      </c>
      <c r="AB36" s="47" t="s">
        <v>51</v>
      </c>
      <c r="AC36" s="3"/>
    </row>
    <row r="37" spans="1:32" x14ac:dyDescent="0.2">
      <c r="Y37" s="2"/>
      <c r="Z37" s="3"/>
      <c r="AA37" s="46"/>
      <c r="AB37" s="47"/>
      <c r="AC37" s="3"/>
    </row>
    <row r="38" spans="1:32" x14ac:dyDescent="0.2">
      <c r="Y38" s="2"/>
      <c r="Z38" s="3"/>
      <c r="AA38" s="67" t="s">
        <v>68</v>
      </c>
      <c r="AB38" s="68"/>
      <c r="AC38" s="3"/>
    </row>
    <row r="39" spans="1:32" x14ac:dyDescent="0.2">
      <c r="Y39" s="2"/>
      <c r="Z39" s="3"/>
      <c r="AA39" s="67" t="s">
        <v>67</v>
      </c>
      <c r="AB39" s="68"/>
      <c r="AC39" s="3"/>
    </row>
    <row r="40" spans="1:32" x14ac:dyDescent="0.2">
      <c r="Y40" s="2"/>
      <c r="Z40" s="3"/>
      <c r="AA40" s="49"/>
      <c r="AB40" s="47"/>
      <c r="AC40" s="3"/>
    </row>
    <row r="41" spans="1:32" ht="13.5" x14ac:dyDescent="0.25">
      <c r="Y41" s="2"/>
      <c r="Z41" s="3"/>
      <c r="AA41" s="69" t="s">
        <v>70</v>
      </c>
      <c r="AB41" s="47"/>
      <c r="AC41" s="3"/>
    </row>
    <row r="42" spans="1:32" x14ac:dyDescent="0.2">
      <c r="Y42" s="2"/>
      <c r="Z42" s="3"/>
      <c r="AA42" s="46"/>
      <c r="AB42" s="47"/>
      <c r="AC42" s="4"/>
    </row>
    <row r="43" spans="1:32" x14ac:dyDescent="0.2">
      <c r="AA43" s="46"/>
      <c r="AB43" s="47"/>
    </row>
    <row r="44" spans="1:32" x14ac:dyDescent="0.2">
      <c r="Y44" s="2"/>
      <c r="Z44" s="2"/>
      <c r="AA44" s="46"/>
      <c r="AB44" s="47"/>
      <c r="AC44" s="2"/>
      <c r="AD44" s="2"/>
      <c r="AE44" s="2"/>
    </row>
    <row r="45" spans="1:32" x14ac:dyDescent="0.2">
      <c r="AA45" s="80"/>
      <c r="AB45" s="81"/>
    </row>
    <row r="46" spans="1:32" x14ac:dyDescent="0.2">
      <c r="R46" s="17"/>
      <c r="AA46" s="51"/>
      <c r="AB46" s="52"/>
    </row>
  </sheetData>
  <mergeCells count="30">
    <mergeCell ref="AA45:AB45"/>
    <mergeCell ref="B36:X36"/>
    <mergeCell ref="B35:H35"/>
    <mergeCell ref="J35:P35"/>
    <mergeCell ref="R35:X35"/>
    <mergeCell ref="B34:H34"/>
    <mergeCell ref="J34:P34"/>
    <mergeCell ref="R34:X34"/>
    <mergeCell ref="B16:H16"/>
    <mergeCell ref="J16:P16"/>
    <mergeCell ref="R16:X16"/>
    <mergeCell ref="B25:H25"/>
    <mergeCell ref="J25:P25"/>
    <mergeCell ref="R25:X25"/>
    <mergeCell ref="AF10:AF15"/>
    <mergeCell ref="AF26:AF33"/>
    <mergeCell ref="R3:S3"/>
    <mergeCell ref="B6:X6"/>
    <mergeCell ref="B8:H8"/>
    <mergeCell ref="J8:P8"/>
    <mergeCell ref="R8:X8"/>
    <mergeCell ref="D3:F3"/>
    <mergeCell ref="J3:L3"/>
    <mergeCell ref="R26:X26"/>
    <mergeCell ref="R17:X17"/>
    <mergeCell ref="B17:H17"/>
    <mergeCell ref="B26:H26"/>
    <mergeCell ref="J26:P26"/>
    <mergeCell ref="J17:P17"/>
    <mergeCell ref="Y6:AB7"/>
  </mergeCells>
  <phoneticPr fontId="1" type="noConversion"/>
  <conditionalFormatting sqref="R28:X33 J28:P33 B28:H33 R19:X24 J19:P24 B19:H24 R10:X15 J10:P15 B10:H15">
    <cfRule type="cellIs" dxfId="2" priority="2" operator="equal">
      <formula>""</formula>
    </cfRule>
    <cfRule type="expression" dxfId="1" priority="3">
      <formula>OR(WEEKDAY(B10,1)=1,WEEKDAY(B10,1)=7)</formula>
    </cfRule>
  </conditionalFormatting>
  <conditionalFormatting sqref="B8 J8 R8 B17 J17 R17 B26 J26 R26">
    <cfRule type="expression" dxfId="0" priority="1">
      <formula>$J$3=1</formula>
    </cfRule>
  </conditionalFormatting>
  <hyperlinks>
    <hyperlink ref="AB2" r:id="rId1" xr:uid="{00000000-0004-0000-0000-000000000000}"/>
    <hyperlink ref="AF18" r:id="rId2" xr:uid="{00000000-0004-0000-0000-000001000000}"/>
    <hyperlink ref="AF19" r:id="rId3" xr:uid="{00000000-0004-0000-0000-000002000000}"/>
    <hyperlink ref="AF20" r:id="rId4" xr:uid="{00000000-0004-0000-0000-000003000000}"/>
  </hyperlinks>
  <printOptions horizontalCentered="1"/>
  <pageMargins left="0.35" right="0.35" top="0.4" bottom="0.35" header="0.25" footer="0.25"/>
  <pageSetup orientation="landscape" horizontalDpi="4294967294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showGridLines="0" workbookViewId="0"/>
  </sheetViews>
  <sheetFormatPr defaultRowHeight="12.75" x14ac:dyDescent="0.2"/>
  <cols>
    <col min="1" max="1" width="2.85546875" style="17" customWidth="1"/>
    <col min="2" max="2" width="71.5703125" style="17" customWidth="1"/>
    <col min="3" max="3" width="22.28515625" customWidth="1"/>
  </cols>
  <sheetData>
    <row r="1" spans="1:3" ht="32.1" customHeight="1" x14ac:dyDescent="0.2">
      <c r="A1" s="5"/>
      <c r="B1" s="6" t="s">
        <v>3</v>
      </c>
      <c r="C1" s="7"/>
    </row>
    <row r="2" spans="1:3" ht="15" x14ac:dyDescent="0.2">
      <c r="A2" s="8"/>
      <c r="B2" s="9"/>
      <c r="C2" s="10"/>
    </row>
    <row r="3" spans="1:3" ht="15" x14ac:dyDescent="0.2">
      <c r="A3" s="8"/>
      <c r="B3" s="11" t="s">
        <v>16</v>
      </c>
      <c r="C3" s="10"/>
    </row>
    <row r="4" spans="1:3" ht="14.25" x14ac:dyDescent="0.2">
      <c r="A4" s="8"/>
      <c r="B4" s="18" t="s">
        <v>23</v>
      </c>
      <c r="C4" s="10"/>
    </row>
    <row r="5" spans="1:3" ht="15" x14ac:dyDescent="0.2">
      <c r="A5" s="8"/>
      <c r="B5" s="12"/>
      <c r="C5" s="10"/>
    </row>
    <row r="6" spans="1:3" ht="15.75" x14ac:dyDescent="0.25">
      <c r="A6" s="8"/>
      <c r="B6" s="13" t="s">
        <v>11</v>
      </c>
      <c r="C6" s="10"/>
    </row>
    <row r="7" spans="1:3" ht="15" x14ac:dyDescent="0.2">
      <c r="A7" s="8"/>
      <c r="B7" s="12"/>
      <c r="C7" s="10"/>
    </row>
    <row r="8" spans="1:3" ht="30" x14ac:dyDescent="0.2">
      <c r="A8" s="8"/>
      <c r="B8" s="12" t="s">
        <v>17</v>
      </c>
      <c r="C8" s="10"/>
    </row>
    <row r="9" spans="1:3" ht="15" x14ac:dyDescent="0.2">
      <c r="A9" s="8"/>
      <c r="B9" s="12"/>
      <c r="C9" s="10"/>
    </row>
    <row r="10" spans="1:3" ht="30" x14ac:dyDescent="0.2">
      <c r="A10" s="8"/>
      <c r="B10" s="12" t="s">
        <v>18</v>
      </c>
      <c r="C10" s="10"/>
    </row>
    <row r="11" spans="1:3" ht="15" x14ac:dyDescent="0.2">
      <c r="A11" s="8"/>
      <c r="B11" s="12"/>
      <c r="C11" s="10"/>
    </row>
    <row r="12" spans="1:3" ht="30" x14ac:dyDescent="0.2">
      <c r="A12" s="8"/>
      <c r="B12" s="12" t="s">
        <v>19</v>
      </c>
      <c r="C12" s="10"/>
    </row>
    <row r="13" spans="1:3" ht="15" x14ac:dyDescent="0.2">
      <c r="A13" s="8"/>
      <c r="B13" s="12"/>
      <c r="C13" s="10"/>
    </row>
    <row r="14" spans="1:3" ht="15.75" x14ac:dyDescent="0.25">
      <c r="A14" s="8"/>
      <c r="B14" s="13" t="s">
        <v>20</v>
      </c>
      <c r="C14" s="10"/>
    </row>
    <row r="15" spans="1:3" ht="15" x14ac:dyDescent="0.2">
      <c r="A15" s="8"/>
      <c r="B15" s="14" t="s">
        <v>21</v>
      </c>
      <c r="C15" s="10"/>
    </row>
    <row r="16" spans="1:3" ht="15" x14ac:dyDescent="0.2">
      <c r="A16" s="8"/>
      <c r="B16" s="15"/>
      <c r="C16" s="10"/>
    </row>
    <row r="17" spans="1:3" ht="15" x14ac:dyDescent="0.2">
      <c r="A17" s="8"/>
      <c r="B17" s="16" t="s">
        <v>22</v>
      </c>
      <c r="C17" s="10"/>
    </row>
    <row r="18" spans="1:3" ht="14.25" x14ac:dyDescent="0.2">
      <c r="A18" s="8"/>
      <c r="B18" s="8"/>
      <c r="C18" s="10"/>
    </row>
    <row r="19" spans="1:3" ht="14.25" x14ac:dyDescent="0.2">
      <c r="A19" s="8"/>
      <c r="B19" s="8"/>
      <c r="C19" s="10"/>
    </row>
  </sheetData>
  <hyperlinks>
    <hyperlink ref="B15" r:id="rId1" xr:uid="{00000000-0004-0000-0100-000000000000}"/>
    <hyperlink ref="B4" r:id="rId2" xr:uid="{00000000-0004-0000-0100-00000100000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Landscape</dc:title>
  <dc:creator>Vertex42.com</dc:creator>
  <dc:description>(c) 2013-2019 Vertex42 LLC. All rights reserved. Free to Print.</dc:description>
  <cp:lastModifiedBy>Jessica Sandoval</cp:lastModifiedBy>
  <cp:lastPrinted>2022-09-02T15:36:31Z</cp:lastPrinted>
  <dcterms:created xsi:type="dcterms:W3CDTF">2008-12-11T21:42:43Z</dcterms:created>
  <dcterms:modified xsi:type="dcterms:W3CDTF">2022-09-16T15:51:56Z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https://www.vertex42.com/calendars/yearly-calendar.html</vt:lpwstr>
  </property>
</Properties>
</file>